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834" activeTab="0"/>
  </bookViews>
  <sheets>
    <sheet name="计划总表" sheetId="1" r:id="rId1"/>
  </sheets>
  <definedNames/>
  <calcPr fullCalcOnLoad="1"/>
</workbook>
</file>

<file path=xl/sharedStrings.xml><?xml version="1.0" encoding="utf-8"?>
<sst xmlns="http://schemas.openxmlformats.org/spreadsheetml/2006/main" count="516" uniqueCount="239">
  <si>
    <t>四川文化艺术学院2018年分省分专业招生计划总表</t>
  </si>
  <si>
    <t>省市（代码、名称）
层次\代号\专业（方向）
计划数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</si>
  <si>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</si>
  <si>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</si>
  <si>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</si>
  <si>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</si>
  <si>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</si>
  <si>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</si>
  <si>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</si>
  <si>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</si>
  <si>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</si>
  <si>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</si>
  <si>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</si>
  <si>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</si>
  <si>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</si>
  <si>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</si>
  <si>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</si>
  <si>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</si>
  <si>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</si>
  <si>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</si>
  <si>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</si>
  <si>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</si>
  <si>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</si>
  <si>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</si>
  <si>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</si>
  <si>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</si>
  <si>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</si>
  <si>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</si>
  <si>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</si>
  <si>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总计</t>
  </si>
  <si>
    <t>普通类</t>
  </si>
  <si>
    <t>艺术类</t>
  </si>
  <si>
    <t>本科合计</t>
  </si>
  <si>
    <t>普通类本科</t>
  </si>
  <si>
    <t>文</t>
  </si>
  <si>
    <t>理</t>
  </si>
  <si>
    <t>02</t>
  </si>
  <si>
    <t>050103</t>
  </si>
  <si>
    <t>汉语国际教育</t>
  </si>
  <si>
    <t>03</t>
  </si>
  <si>
    <t>050201</t>
  </si>
  <si>
    <t>英语</t>
  </si>
  <si>
    <t>04</t>
  </si>
  <si>
    <t>060104</t>
  </si>
  <si>
    <t>文物与博物馆学</t>
  </si>
  <si>
    <t>05</t>
  </si>
  <si>
    <t>080410</t>
  </si>
  <si>
    <t>宝石及材料工艺学</t>
  </si>
  <si>
    <t>-</t>
  </si>
  <si>
    <t>06</t>
  </si>
  <si>
    <t>080707</t>
  </si>
  <si>
    <t>广播电视工程</t>
  </si>
  <si>
    <t>07</t>
  </si>
  <si>
    <t>120202</t>
  </si>
  <si>
    <t>市场营销</t>
  </si>
  <si>
    <t>08</t>
  </si>
  <si>
    <t>120210</t>
  </si>
  <si>
    <t>文化产业管理</t>
  </si>
  <si>
    <t>09</t>
  </si>
  <si>
    <t>120401</t>
  </si>
  <si>
    <t>公共事业管理</t>
  </si>
  <si>
    <t>10</t>
  </si>
  <si>
    <t>120601</t>
  </si>
  <si>
    <t>物流管理</t>
  </si>
  <si>
    <t>11</t>
  </si>
  <si>
    <t>120903</t>
  </si>
  <si>
    <t>会展经济与管理</t>
  </si>
  <si>
    <t>艺术类本科</t>
  </si>
  <si>
    <t>12</t>
  </si>
  <si>
    <t>130201</t>
  </si>
  <si>
    <t>音乐表演（羌藏彝歌舞表演）</t>
  </si>
  <si>
    <t/>
  </si>
  <si>
    <t>13</t>
  </si>
  <si>
    <t>音乐表演（合唱）</t>
  </si>
  <si>
    <t>14</t>
  </si>
  <si>
    <t>音乐表演（民族、美声唱法、歌剧表演）</t>
  </si>
  <si>
    <t>15</t>
  </si>
  <si>
    <t>音乐表演（流行演唱）</t>
  </si>
  <si>
    <t>16</t>
  </si>
  <si>
    <t>音乐表演（器乐演奏）</t>
  </si>
  <si>
    <t>17</t>
  </si>
  <si>
    <t>130202</t>
  </si>
  <si>
    <t>音乐学（音乐教育）</t>
  </si>
  <si>
    <t>18</t>
  </si>
  <si>
    <t>音乐学（电子音乐创作与制作）</t>
  </si>
  <si>
    <t>19</t>
  </si>
  <si>
    <t>1302</t>
  </si>
  <si>
    <t>音乐与舞蹈学类（舞蹈大类：舞蹈表演、舞蹈学、舞蹈编导）</t>
  </si>
  <si>
    <t>20</t>
  </si>
  <si>
    <t>130204</t>
  </si>
  <si>
    <t>舞蹈表演</t>
  </si>
  <si>
    <t>21</t>
  </si>
  <si>
    <t>130205</t>
  </si>
  <si>
    <t>舞蹈学</t>
  </si>
  <si>
    <t>22</t>
  </si>
  <si>
    <t>130206</t>
  </si>
  <si>
    <t>舞蹈编导</t>
  </si>
  <si>
    <t>23</t>
  </si>
  <si>
    <t>130301</t>
  </si>
  <si>
    <t>表演（影视表演）</t>
  </si>
  <si>
    <t>24</t>
  </si>
  <si>
    <t>表演（服装表演）</t>
  </si>
  <si>
    <t>25</t>
  </si>
  <si>
    <t>130302</t>
  </si>
  <si>
    <t>戏剧学</t>
  </si>
  <si>
    <t>26</t>
  </si>
  <si>
    <t>1303</t>
  </si>
  <si>
    <t>戏剧与影视学类（编导大类：戏文、编导）</t>
  </si>
  <si>
    <t>27</t>
  </si>
  <si>
    <t>130304</t>
  </si>
  <si>
    <t>戏剧影视文学</t>
  </si>
  <si>
    <t>28</t>
  </si>
  <si>
    <t>130305</t>
  </si>
  <si>
    <t>广播电视编导</t>
  </si>
  <si>
    <t>29</t>
  </si>
  <si>
    <t>130307</t>
  </si>
  <si>
    <t>戏剧影视美术设计</t>
  </si>
  <si>
    <t>30</t>
  </si>
  <si>
    <t>130308</t>
  </si>
  <si>
    <t>录音艺术</t>
  </si>
  <si>
    <t>31</t>
  </si>
  <si>
    <t>130309</t>
  </si>
  <si>
    <t>播音与主持艺术</t>
  </si>
  <si>
    <t>32</t>
  </si>
  <si>
    <t>130310</t>
  </si>
  <si>
    <t>动画</t>
  </si>
  <si>
    <t>33</t>
  </si>
  <si>
    <t>130311</t>
  </si>
  <si>
    <t>影视摄影与制作</t>
  </si>
  <si>
    <t>34</t>
  </si>
  <si>
    <t>130401</t>
  </si>
  <si>
    <t>美术学</t>
  </si>
  <si>
    <t>35</t>
  </si>
  <si>
    <t>1304</t>
  </si>
  <si>
    <t>美术学类（传统美术大类：绘画、雕塑等）</t>
  </si>
  <si>
    <t>36</t>
  </si>
  <si>
    <t>130402</t>
  </si>
  <si>
    <t>绘画</t>
  </si>
  <si>
    <t>37</t>
  </si>
  <si>
    <t>130403</t>
  </si>
  <si>
    <t>雕塑</t>
  </si>
  <si>
    <t>38</t>
  </si>
  <si>
    <t>130404</t>
  </si>
  <si>
    <t>摄影</t>
  </si>
  <si>
    <t>39</t>
  </si>
  <si>
    <t>130405</t>
  </si>
  <si>
    <t>书法学</t>
  </si>
  <si>
    <t>40</t>
  </si>
  <si>
    <t>130501</t>
  </si>
  <si>
    <t>艺术设计学</t>
  </si>
  <si>
    <t>41</t>
  </si>
  <si>
    <t>1305</t>
  </si>
  <si>
    <t>设计学类（美术设计大类：视觉、环境、产品、服装等）</t>
  </si>
  <si>
    <t>42</t>
  </si>
  <si>
    <t>130502</t>
  </si>
  <si>
    <t>视觉传达设计</t>
  </si>
  <si>
    <t>43</t>
  </si>
  <si>
    <t>130503</t>
  </si>
  <si>
    <t>环境设计</t>
  </si>
  <si>
    <t>44</t>
  </si>
  <si>
    <t>130504</t>
  </si>
  <si>
    <t>产品设计</t>
  </si>
  <si>
    <t>45</t>
  </si>
  <si>
    <t>130505</t>
  </si>
  <si>
    <t>服装与服饰设计</t>
  </si>
  <si>
    <t>46</t>
  </si>
  <si>
    <t>130508</t>
  </si>
  <si>
    <t>数字媒体艺术</t>
  </si>
  <si>
    <t>47</t>
  </si>
  <si>
    <t>130509</t>
  </si>
  <si>
    <t>艺术与科技</t>
  </si>
  <si>
    <t>高职（专科）合计</t>
  </si>
  <si>
    <t>普通类专科</t>
  </si>
  <si>
    <t>73</t>
  </si>
  <si>
    <t>630301</t>
  </si>
  <si>
    <t>财务管理</t>
  </si>
  <si>
    <t>74</t>
  </si>
  <si>
    <t>630302</t>
  </si>
  <si>
    <t>会计</t>
  </si>
  <si>
    <t>75</t>
  </si>
  <si>
    <t>630701</t>
  </si>
  <si>
    <t>76</t>
  </si>
  <si>
    <t>640301</t>
  </si>
  <si>
    <t>会展策划与管理</t>
  </si>
  <si>
    <t>77</t>
  </si>
  <si>
    <t>670201</t>
  </si>
  <si>
    <t>汉语</t>
  </si>
  <si>
    <t>78</t>
  </si>
  <si>
    <t>670204</t>
  </si>
  <si>
    <t>旅游英语</t>
  </si>
  <si>
    <t>79</t>
  </si>
  <si>
    <t>670301</t>
  </si>
  <si>
    <t>文秘</t>
  </si>
  <si>
    <t>艺术类专科</t>
  </si>
  <si>
    <t>81</t>
  </si>
  <si>
    <t>6501</t>
  </si>
  <si>
    <t>艺术设计类（美术大类：设计、数媒、家具、陶瓷）</t>
  </si>
  <si>
    <t>82</t>
  </si>
  <si>
    <t>650101</t>
  </si>
  <si>
    <t>艺术设计</t>
  </si>
  <si>
    <t>83</t>
  </si>
  <si>
    <t>650104</t>
  </si>
  <si>
    <t>数字媒体艺术设计</t>
  </si>
  <si>
    <t>84</t>
  </si>
  <si>
    <t>650106</t>
  </si>
  <si>
    <t>家具艺术设计</t>
  </si>
  <si>
    <t>85</t>
  </si>
  <si>
    <t>650115</t>
  </si>
  <si>
    <t>陶瓷设计与工艺</t>
  </si>
  <si>
    <t>86</t>
  </si>
  <si>
    <t>650202</t>
  </si>
  <si>
    <t>戏剧影视表演</t>
  </si>
  <si>
    <t>87</t>
  </si>
  <si>
    <t>650207</t>
  </si>
  <si>
    <t>88</t>
  </si>
  <si>
    <t>650219</t>
  </si>
  <si>
    <t>89</t>
  </si>
  <si>
    <t>音乐表演（民族、美声唱法）</t>
  </si>
  <si>
    <t>90</t>
  </si>
  <si>
    <t>91</t>
  </si>
  <si>
    <t>音乐表演（器乐表演）</t>
  </si>
  <si>
    <t>92</t>
  </si>
  <si>
    <t>660202</t>
  </si>
  <si>
    <t>播音与主持</t>
  </si>
  <si>
    <t>93</t>
  </si>
  <si>
    <t>6602</t>
  </si>
  <si>
    <t>广播影视类（编导大类：广电技术、编导）</t>
  </si>
  <si>
    <t>94</t>
  </si>
  <si>
    <t>660204</t>
  </si>
  <si>
    <t>广播电视技术</t>
  </si>
  <si>
    <t>95</t>
  </si>
  <si>
    <t>660206</t>
  </si>
  <si>
    <t>影视编导</t>
  </si>
  <si>
    <t>97</t>
  </si>
  <si>
    <t>660209</t>
  </si>
  <si>
    <t>影视动画</t>
  </si>
  <si>
    <t>99</t>
  </si>
  <si>
    <t>660213</t>
  </si>
  <si>
    <t>摄影摄像技术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</si>
</sst>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0" borderId="0">
      <alignment vertical="center"/>
      <protection/>
    </xf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7" fillId="9" borderId="0" applyNumberFormat="0" applyBorder="0" applyAlignment="0" applyProtection="0"/>
    <xf numFmtId="0" fontId="15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11" borderId="6" applyNumberFormat="0" applyAlignment="0" applyProtection="0"/>
    <xf numFmtId="0" fontId="11" fillId="11" borderId="1" applyNumberFormat="0" applyAlignment="0" applyProtection="0"/>
    <xf numFmtId="0" fontId="22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8" applyNumberFormat="0" applyFill="0" applyAlignment="0" applyProtection="0"/>
    <xf numFmtId="0" fontId="5" fillId="15" borderId="0" applyNumberFormat="0" applyBorder="0" applyAlignment="0" applyProtection="0"/>
    <xf numFmtId="0" fontId="13" fillId="0" borderId="9" applyNumberFormat="0" applyFill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17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4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20" borderId="0" applyNumberFormat="0" applyBorder="0" applyAlignment="0" applyProtection="0"/>
    <xf numFmtId="0" fontId="4" fillId="6" borderId="0" applyNumberFormat="0" applyBorder="0" applyAlignment="0" applyProtection="0"/>
    <xf numFmtId="0" fontId="5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3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textRotation="255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99" applyNumberFormat="1" applyFont="1" applyFill="1" applyBorder="1" applyAlignment="1">
      <alignment horizontal="center" vertical="center"/>
      <protection/>
    </xf>
    <xf numFmtId="49" fontId="1" fillId="0" borderId="10" xfId="99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1" fillId="24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2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textRotation="255"/>
    </xf>
    <xf numFmtId="0" fontId="2" fillId="25" borderId="10" xfId="0" applyNumberFormat="1" applyFont="1" applyFill="1" applyBorder="1" applyAlignment="1">
      <alignment horizontal="center" vertical="center" textRotation="255"/>
    </xf>
    <xf numFmtId="0" fontId="2" fillId="25" borderId="10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right" vertical="center"/>
    </xf>
    <xf numFmtId="0" fontId="2" fillId="25" borderId="11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right" vertical="center" wrapText="1"/>
    </xf>
    <xf numFmtId="0" fontId="2" fillId="25" borderId="12" xfId="0" applyNumberFormat="1" applyFont="1" applyFill="1" applyBorder="1" applyAlignment="1">
      <alignment horizontal="center" vertical="center"/>
    </xf>
    <xf numFmtId="0" fontId="2" fillId="25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好_td_zydhdz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常规 7 2" xfId="60"/>
    <cellStyle name="差_td_zydhdz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差_报考总表_2013年总表" xfId="68"/>
    <cellStyle name="40% - 强调文字颜色 5" xfId="69"/>
    <cellStyle name="60% - 强调文字颜色 5" xfId="70"/>
    <cellStyle name="强调文字颜色 6" xfId="71"/>
    <cellStyle name="40% - 强调文字颜色 6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差_报考总表_拟分专业计划" xfId="81"/>
    <cellStyle name="40% - 强调文字颜色 3 2" xfId="82"/>
    <cellStyle name="差_报考总表" xfId="83"/>
    <cellStyle name="差_报考总表 2" xfId="84"/>
    <cellStyle name="差_报考总表_2014年总表" xfId="85"/>
    <cellStyle name="差_报考总表_2015年总表" xfId="86"/>
    <cellStyle name="差_报考总表_计划总表" xfId="87"/>
    <cellStyle name="差_报考总表_拟出省计划" xfId="88"/>
    <cellStyle name="差_计划总表" xfId="89"/>
    <cellStyle name="差_计划总表 2" xfId="90"/>
    <cellStyle name="常规 2" xfId="91"/>
    <cellStyle name="常规 2 2" xfId="92"/>
    <cellStyle name="常规 3 2" xfId="93"/>
    <cellStyle name="常规 4" xfId="94"/>
    <cellStyle name="常规 4 2" xfId="95"/>
    <cellStyle name="常规 5" xfId="96"/>
    <cellStyle name="常规 6 2" xfId="97"/>
    <cellStyle name="常规 7" xfId="98"/>
    <cellStyle name="常规_报考总表" xfId="99"/>
    <cellStyle name="好_报考总表" xfId="100"/>
    <cellStyle name="好_报考总表 2" xfId="101"/>
    <cellStyle name="好_报考总表_2013年总表" xfId="102"/>
    <cellStyle name="好_报考总表_2014年总表" xfId="103"/>
    <cellStyle name="好_报考总表_2015年总表" xfId="104"/>
    <cellStyle name="好_报考总表_计划总表" xfId="105"/>
    <cellStyle name="好_报考总表_拟出省计划" xfId="106"/>
    <cellStyle name="好_报考总表_拟分专业计划" xfId="107"/>
    <cellStyle name="好_计划总表" xfId="108"/>
    <cellStyle name="好_计划总表 2" xfId="109"/>
    <cellStyle name="常规_普通本专科分专业计划上传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1"/>
  <sheetViews>
    <sheetView tabSelected="1" workbookViewId="0" topLeftCell="A1">
      <pane ySplit="3" topLeftCell="A4" activePane="bottomLeft" state="frozen"/>
      <selection pane="bottomLeft" activeCell="AH14" sqref="AH14"/>
    </sheetView>
  </sheetViews>
  <sheetFormatPr defaultColWidth="4.125" defaultRowHeight="14.25"/>
  <cols>
    <col min="1" max="1" width="0.6171875" style="1" customWidth="1"/>
    <col min="2" max="2" width="6.625" style="1" hidden="1" customWidth="1"/>
    <col min="3" max="3" width="30.875" style="3" customWidth="1"/>
    <col min="4" max="4" width="5.625" style="4" customWidth="1"/>
    <col min="5" max="6" width="5.625" style="5" customWidth="1"/>
    <col min="7" max="10" width="5.625" style="4" customWidth="1"/>
    <col min="11" max="13" width="5.625" style="5" customWidth="1"/>
    <col min="14" max="15" width="5.625" style="4" customWidth="1"/>
    <col min="16" max="17" width="5.625" style="5" customWidth="1"/>
    <col min="18" max="22" width="5.625" style="4" customWidth="1"/>
    <col min="23" max="23" width="4.25390625" style="5" customWidth="1"/>
    <col min="24" max="24" width="5.625" style="4" customWidth="1"/>
    <col min="25" max="25" width="3.00390625" style="4" customWidth="1"/>
    <col min="26" max="26" width="5.375" style="4" customWidth="1"/>
    <col min="27" max="27" width="3.125" style="5" customWidth="1"/>
    <col min="28" max="30" width="5.625" style="4" customWidth="1"/>
    <col min="31" max="32" width="5.625" style="1" customWidth="1"/>
    <col min="33" max="16384" width="4.125" style="1" customWidth="1"/>
  </cols>
  <sheetData>
    <row r="1" spans="1:32" s="1" customFormat="1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2" customFormat="1" ht="12">
      <c r="A2" s="7" t="s">
        <v>1</v>
      </c>
      <c r="B2" s="7"/>
      <c r="C2" s="8"/>
      <c r="D2" s="9">
        <v>11</v>
      </c>
      <c r="E2" s="9">
        <v>12</v>
      </c>
      <c r="F2" s="9">
        <v>13</v>
      </c>
      <c r="G2" s="9">
        <v>14</v>
      </c>
      <c r="H2" s="9">
        <v>15</v>
      </c>
      <c r="I2" s="9">
        <v>21</v>
      </c>
      <c r="J2" s="9">
        <v>22</v>
      </c>
      <c r="K2" s="9">
        <v>23</v>
      </c>
      <c r="L2" s="9">
        <v>32</v>
      </c>
      <c r="M2" s="9">
        <v>33</v>
      </c>
      <c r="N2" s="9">
        <v>34</v>
      </c>
      <c r="O2" s="9">
        <v>35</v>
      </c>
      <c r="P2" s="9">
        <v>36</v>
      </c>
      <c r="Q2" s="9">
        <v>37</v>
      </c>
      <c r="R2" s="9">
        <v>41</v>
      </c>
      <c r="S2" s="9">
        <v>42</v>
      </c>
      <c r="T2" s="9">
        <v>43</v>
      </c>
      <c r="U2" s="9">
        <v>44</v>
      </c>
      <c r="V2" s="9">
        <v>45</v>
      </c>
      <c r="W2" s="9">
        <v>50</v>
      </c>
      <c r="X2" s="22">
        <v>51</v>
      </c>
      <c r="Y2" s="22"/>
      <c r="Z2" s="22"/>
      <c r="AA2" s="9">
        <v>52</v>
      </c>
      <c r="AB2" s="9">
        <v>53</v>
      </c>
      <c r="AC2" s="9">
        <v>61</v>
      </c>
      <c r="AD2" s="9">
        <v>62</v>
      </c>
      <c r="AE2" s="9">
        <v>64</v>
      </c>
      <c r="AF2" s="9">
        <v>65</v>
      </c>
    </row>
    <row r="3" spans="1:32" s="2" customFormat="1" ht="37.5">
      <c r="A3" s="8"/>
      <c r="B3" s="8"/>
      <c r="C3" s="8"/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23" t="s">
        <v>15</v>
      </c>
      <c r="R3" s="23" t="s">
        <v>16</v>
      </c>
      <c r="S3" s="23" t="s">
        <v>17</v>
      </c>
      <c r="T3" s="23" t="s">
        <v>18</v>
      </c>
      <c r="U3" s="23" t="s">
        <v>19</v>
      </c>
      <c r="V3" s="23" t="s">
        <v>20</v>
      </c>
      <c r="W3" s="23" t="s">
        <v>21</v>
      </c>
      <c r="X3" s="24" t="s">
        <v>22</v>
      </c>
      <c r="Y3" s="24"/>
      <c r="Z3" s="24"/>
      <c r="AA3" s="10" t="s">
        <v>23</v>
      </c>
      <c r="AB3" s="10" t="s">
        <v>24</v>
      </c>
      <c r="AC3" s="10" t="s">
        <v>25</v>
      </c>
      <c r="AD3" s="10" t="s">
        <v>26</v>
      </c>
      <c r="AE3" s="10" t="s">
        <v>27</v>
      </c>
      <c r="AF3" s="10" t="s">
        <v>28</v>
      </c>
    </row>
    <row r="4" spans="1:32" s="2" customFormat="1" ht="12">
      <c r="A4" s="11" t="s">
        <v>29</v>
      </c>
      <c r="B4" s="11"/>
      <c r="C4" s="11"/>
      <c r="D4" s="12">
        <f aca="true" t="shared" si="0" ref="D4:W4">D7+D56</f>
        <v>20</v>
      </c>
      <c r="E4" s="12">
        <f t="shared" si="0"/>
        <v>20</v>
      </c>
      <c r="F4" s="12">
        <f t="shared" si="0"/>
        <v>200</v>
      </c>
      <c r="G4" s="12">
        <f t="shared" si="0"/>
        <v>290</v>
      </c>
      <c r="H4" s="12">
        <f t="shared" si="0"/>
        <v>10</v>
      </c>
      <c r="I4" s="12">
        <f t="shared" si="0"/>
        <v>25</v>
      </c>
      <c r="J4" s="12">
        <f t="shared" si="0"/>
        <v>25</v>
      </c>
      <c r="K4" s="12">
        <f t="shared" si="0"/>
        <v>80</v>
      </c>
      <c r="L4" s="12">
        <f t="shared" si="0"/>
        <v>150</v>
      </c>
      <c r="M4" s="12">
        <f t="shared" si="0"/>
        <v>10</v>
      </c>
      <c r="N4" s="12">
        <f t="shared" si="0"/>
        <v>370</v>
      </c>
      <c r="O4" s="12">
        <f t="shared" si="0"/>
        <v>10</v>
      </c>
      <c r="P4" s="12">
        <f t="shared" si="0"/>
        <v>160</v>
      </c>
      <c r="Q4" s="12">
        <f t="shared" si="0"/>
        <v>210</v>
      </c>
      <c r="R4" s="12">
        <f t="shared" si="0"/>
        <v>230</v>
      </c>
      <c r="S4" s="12">
        <f t="shared" si="0"/>
        <v>40</v>
      </c>
      <c r="T4" s="12">
        <f t="shared" si="0"/>
        <v>20</v>
      </c>
      <c r="U4" s="12">
        <f t="shared" si="0"/>
        <v>180</v>
      </c>
      <c r="V4" s="12">
        <f t="shared" si="0"/>
        <v>70</v>
      </c>
      <c r="W4" s="12">
        <f t="shared" si="0"/>
        <v>180</v>
      </c>
      <c r="X4" s="22">
        <f>X7+X56:Z56</f>
        <v>1991</v>
      </c>
      <c r="Y4" s="22"/>
      <c r="Z4" s="22"/>
      <c r="AA4" s="12">
        <f aca="true" t="shared" si="1" ref="AA4:AG4">AA7+AA56</f>
        <v>20</v>
      </c>
      <c r="AB4" s="12">
        <f t="shared" si="1"/>
        <v>20</v>
      </c>
      <c r="AC4" s="12">
        <f t="shared" si="1"/>
        <v>80</v>
      </c>
      <c r="AD4" s="12">
        <f t="shared" si="1"/>
        <v>10</v>
      </c>
      <c r="AE4" s="12">
        <f t="shared" si="1"/>
        <v>105</v>
      </c>
      <c r="AF4" s="12">
        <f t="shared" si="1"/>
        <v>40</v>
      </c>
    </row>
    <row r="5" spans="1:32" s="2" customFormat="1" ht="12">
      <c r="A5" s="8" t="s">
        <v>30</v>
      </c>
      <c r="B5" s="8"/>
      <c r="C5" s="8"/>
      <c r="D5" s="13"/>
      <c r="E5" s="13"/>
      <c r="F5" s="13">
        <f>F8+F57</f>
        <v>10</v>
      </c>
      <c r="G5" s="13">
        <f>G8+G57</f>
        <v>20</v>
      </c>
      <c r="H5" s="13"/>
      <c r="I5" s="13"/>
      <c r="J5" s="13"/>
      <c r="K5" s="13"/>
      <c r="L5" s="13"/>
      <c r="M5" s="13"/>
      <c r="N5" s="13">
        <f aca="true" t="shared" si="2" ref="N5:R5">N8+N57</f>
        <v>20</v>
      </c>
      <c r="O5" s="13"/>
      <c r="P5" s="13">
        <f t="shared" si="2"/>
        <v>10</v>
      </c>
      <c r="Q5" s="13">
        <f t="shared" si="2"/>
        <v>10</v>
      </c>
      <c r="R5" s="13">
        <f t="shared" si="2"/>
        <v>20</v>
      </c>
      <c r="S5" s="13"/>
      <c r="T5" s="13"/>
      <c r="U5" s="13"/>
      <c r="V5" s="13"/>
      <c r="W5" s="13">
        <f>W8+W57</f>
        <v>20</v>
      </c>
      <c r="X5" s="22">
        <f>X8+X57</f>
        <v>696</v>
      </c>
      <c r="Y5" s="22"/>
      <c r="Z5" s="22"/>
      <c r="AA5" s="13"/>
      <c r="AB5" s="13"/>
      <c r="AC5" s="13"/>
      <c r="AD5" s="13"/>
      <c r="AE5" s="13">
        <f>AE8+AE57</f>
        <v>10</v>
      </c>
      <c r="AF5" s="13"/>
    </row>
    <row r="6" spans="1:32" s="2" customFormat="1" ht="12">
      <c r="A6" s="8" t="s">
        <v>31</v>
      </c>
      <c r="B6" s="8"/>
      <c r="C6" s="8"/>
      <c r="D6" s="13">
        <f aca="true" t="shared" si="3" ref="D6:X6">D19+D65</f>
        <v>20</v>
      </c>
      <c r="E6" s="13">
        <f t="shared" si="3"/>
        <v>20</v>
      </c>
      <c r="F6" s="13">
        <f t="shared" si="3"/>
        <v>190</v>
      </c>
      <c r="G6" s="13">
        <f t="shared" si="3"/>
        <v>270</v>
      </c>
      <c r="H6" s="13">
        <f t="shared" si="3"/>
        <v>10</v>
      </c>
      <c r="I6" s="13">
        <f t="shared" si="3"/>
        <v>25</v>
      </c>
      <c r="J6" s="13">
        <f t="shared" si="3"/>
        <v>25</v>
      </c>
      <c r="K6" s="13">
        <f t="shared" si="3"/>
        <v>80</v>
      </c>
      <c r="L6" s="13">
        <f t="shared" si="3"/>
        <v>150</v>
      </c>
      <c r="M6" s="13">
        <f t="shared" si="3"/>
        <v>10</v>
      </c>
      <c r="N6" s="13">
        <f t="shared" si="3"/>
        <v>350</v>
      </c>
      <c r="O6" s="13">
        <f t="shared" si="3"/>
        <v>10</v>
      </c>
      <c r="P6" s="13">
        <f t="shared" si="3"/>
        <v>150</v>
      </c>
      <c r="Q6" s="13">
        <f t="shared" si="3"/>
        <v>200</v>
      </c>
      <c r="R6" s="13">
        <f t="shared" si="3"/>
        <v>210</v>
      </c>
      <c r="S6" s="13">
        <f t="shared" si="3"/>
        <v>40</v>
      </c>
      <c r="T6" s="13">
        <f t="shared" si="3"/>
        <v>20</v>
      </c>
      <c r="U6" s="13">
        <f t="shared" si="3"/>
        <v>180</v>
      </c>
      <c r="V6" s="13">
        <f t="shared" si="3"/>
        <v>70</v>
      </c>
      <c r="W6" s="13">
        <f t="shared" si="3"/>
        <v>160</v>
      </c>
      <c r="X6" s="22">
        <f t="shared" si="3"/>
        <v>1295</v>
      </c>
      <c r="Y6" s="22"/>
      <c r="Z6" s="22"/>
      <c r="AA6" s="13">
        <f aca="true" t="shared" si="4" ref="AA6:AG6">AA19+AA65</f>
        <v>20</v>
      </c>
      <c r="AB6" s="13">
        <f t="shared" si="4"/>
        <v>20</v>
      </c>
      <c r="AC6" s="13">
        <f t="shared" si="4"/>
        <v>80</v>
      </c>
      <c r="AD6" s="13">
        <f t="shared" si="4"/>
        <v>10</v>
      </c>
      <c r="AE6" s="13">
        <f t="shared" si="4"/>
        <v>95</v>
      </c>
      <c r="AF6" s="13">
        <f t="shared" si="4"/>
        <v>40</v>
      </c>
    </row>
    <row r="7" spans="1:32" s="2" customFormat="1" ht="12">
      <c r="A7" s="11" t="s">
        <v>32</v>
      </c>
      <c r="B7" s="11"/>
      <c r="C7" s="11"/>
      <c r="D7" s="12">
        <f aca="true" t="shared" si="5" ref="D7:X7">D8+D19</f>
        <v>20</v>
      </c>
      <c r="E7" s="12">
        <f t="shared" si="5"/>
        <v>20</v>
      </c>
      <c r="F7" s="12">
        <f t="shared" si="5"/>
        <v>150</v>
      </c>
      <c r="G7" s="12">
        <f t="shared" si="5"/>
        <v>210</v>
      </c>
      <c r="H7" s="12">
        <f t="shared" si="5"/>
        <v>10</v>
      </c>
      <c r="I7" s="12">
        <f t="shared" si="5"/>
        <v>25</v>
      </c>
      <c r="J7" s="12">
        <f t="shared" si="5"/>
        <v>25</v>
      </c>
      <c r="K7" s="12">
        <f t="shared" si="5"/>
        <v>70</v>
      </c>
      <c r="L7" s="12">
        <f t="shared" si="5"/>
        <v>90</v>
      </c>
      <c r="M7" s="12">
        <f t="shared" si="5"/>
        <v>10</v>
      </c>
      <c r="N7" s="12">
        <f t="shared" si="5"/>
        <v>250</v>
      </c>
      <c r="O7" s="12">
        <f t="shared" si="5"/>
        <v>10</v>
      </c>
      <c r="P7" s="12">
        <f t="shared" si="5"/>
        <v>100</v>
      </c>
      <c r="Q7" s="12">
        <f t="shared" si="5"/>
        <v>200</v>
      </c>
      <c r="R7" s="12">
        <f t="shared" si="5"/>
        <v>150</v>
      </c>
      <c r="S7" s="12">
        <f t="shared" si="5"/>
        <v>20</v>
      </c>
      <c r="T7" s="12">
        <f t="shared" si="5"/>
        <v>10</v>
      </c>
      <c r="U7" s="12">
        <f t="shared" si="5"/>
        <v>180</v>
      </c>
      <c r="V7" s="12">
        <f t="shared" si="5"/>
        <v>70</v>
      </c>
      <c r="W7" s="12">
        <f t="shared" si="5"/>
        <v>90</v>
      </c>
      <c r="X7" s="25">
        <f t="shared" si="5"/>
        <v>792</v>
      </c>
      <c r="Y7" s="25"/>
      <c r="Z7" s="25"/>
      <c r="AA7" s="12">
        <f aca="true" t="shared" si="6" ref="AA7:AG7">AA8+AA19</f>
        <v>10</v>
      </c>
      <c r="AB7" s="12">
        <f t="shared" si="6"/>
        <v>20</v>
      </c>
      <c r="AC7" s="12">
        <f t="shared" si="6"/>
        <v>80</v>
      </c>
      <c r="AD7" s="12">
        <f t="shared" si="6"/>
        <v>10</v>
      </c>
      <c r="AE7" s="12">
        <f t="shared" si="6"/>
        <v>65</v>
      </c>
      <c r="AF7" s="12">
        <f t="shared" si="6"/>
        <v>40</v>
      </c>
    </row>
    <row r="8" spans="1:32" s="2" customFormat="1" ht="12">
      <c r="A8" s="11" t="s">
        <v>33</v>
      </c>
      <c r="B8" s="11"/>
      <c r="C8" s="11"/>
      <c r="D8" s="12"/>
      <c r="E8" s="12"/>
      <c r="F8" s="12">
        <f>SUM(F9:F18)</f>
        <v>5</v>
      </c>
      <c r="G8" s="12">
        <f>SUM(G9:G18)</f>
        <v>10</v>
      </c>
      <c r="H8" s="12"/>
      <c r="I8" s="12"/>
      <c r="J8" s="12"/>
      <c r="K8" s="12"/>
      <c r="L8" s="12"/>
      <c r="M8" s="12"/>
      <c r="N8" s="12">
        <f aca="true" t="shared" si="7" ref="N8:R8">SUM(N9:N18)</f>
        <v>10</v>
      </c>
      <c r="O8" s="12"/>
      <c r="P8" s="12">
        <f t="shared" si="7"/>
        <v>5</v>
      </c>
      <c r="Q8" s="12">
        <f t="shared" si="7"/>
        <v>5</v>
      </c>
      <c r="R8" s="12">
        <f t="shared" si="7"/>
        <v>10</v>
      </c>
      <c r="S8" s="12"/>
      <c r="T8" s="12"/>
      <c r="U8" s="12"/>
      <c r="V8" s="12"/>
      <c r="W8" s="12">
        <f>SUM(W9:W18)</f>
        <v>10</v>
      </c>
      <c r="X8" s="12">
        <f>SUM(X9:X18)</f>
        <v>396</v>
      </c>
      <c r="Y8" s="22" t="s">
        <v>34</v>
      </c>
      <c r="Z8" s="22" t="s">
        <v>35</v>
      </c>
      <c r="AA8" s="12"/>
      <c r="AB8" s="12"/>
      <c r="AC8" s="12"/>
      <c r="AD8" s="12"/>
      <c r="AE8" s="12">
        <f>SUM(AE9:AE18)</f>
        <v>5</v>
      </c>
      <c r="AF8" s="12"/>
    </row>
    <row r="9" spans="1:32" s="2" customFormat="1" ht="12">
      <c r="A9" s="14" t="s">
        <v>36</v>
      </c>
      <c r="B9" s="14" t="s">
        <v>37</v>
      </c>
      <c r="C9" s="15" t="s">
        <v>38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>
        <v>5</v>
      </c>
      <c r="X9" s="26">
        <f aca="true" t="shared" si="8" ref="X9:X18">SUM(Y9:Z9)</f>
        <v>65</v>
      </c>
      <c r="Y9" s="28">
        <v>50</v>
      </c>
      <c r="Z9" s="28">
        <v>15</v>
      </c>
      <c r="AA9" s="13"/>
      <c r="AB9" s="13"/>
      <c r="AC9" s="13"/>
      <c r="AD9" s="13"/>
      <c r="AE9" s="13">
        <v>5</v>
      </c>
      <c r="AF9" s="13"/>
    </row>
    <row r="10" spans="1:32" s="2" customFormat="1" ht="12">
      <c r="A10" s="14" t="s">
        <v>39</v>
      </c>
      <c r="B10" s="14" t="s">
        <v>40</v>
      </c>
      <c r="C10" s="15" t="s">
        <v>41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5</v>
      </c>
      <c r="R10" s="13"/>
      <c r="S10" s="13"/>
      <c r="T10" s="13"/>
      <c r="U10" s="13"/>
      <c r="V10" s="13"/>
      <c r="W10" s="13"/>
      <c r="X10" s="26">
        <f t="shared" si="8"/>
        <v>46</v>
      </c>
      <c r="Y10" s="28">
        <v>35</v>
      </c>
      <c r="Z10" s="28">
        <v>11</v>
      </c>
      <c r="AA10" s="13"/>
      <c r="AB10" s="13"/>
      <c r="AC10" s="13"/>
      <c r="AD10" s="13"/>
      <c r="AE10" s="13"/>
      <c r="AF10" s="13"/>
    </row>
    <row r="11" spans="1:32" s="2" customFormat="1" ht="12">
      <c r="A11" s="14" t="s">
        <v>42</v>
      </c>
      <c r="B11" s="14" t="s">
        <v>43</v>
      </c>
      <c r="C11" s="15" t="s">
        <v>44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v>5</v>
      </c>
      <c r="S11" s="13"/>
      <c r="T11" s="13"/>
      <c r="U11" s="13"/>
      <c r="V11" s="13"/>
      <c r="W11" s="13"/>
      <c r="X11" s="26">
        <f t="shared" si="8"/>
        <v>35</v>
      </c>
      <c r="Y11" s="28">
        <v>20</v>
      </c>
      <c r="Z11" s="28">
        <v>15</v>
      </c>
      <c r="AA11" s="13"/>
      <c r="AB11" s="13"/>
      <c r="AC11" s="13"/>
      <c r="AD11" s="13"/>
      <c r="AE11" s="13"/>
      <c r="AF11" s="13"/>
    </row>
    <row r="12" spans="1:32" s="1" customFormat="1" ht="12">
      <c r="A12" s="14" t="s">
        <v>45</v>
      </c>
      <c r="B12" s="14" t="s">
        <v>46</v>
      </c>
      <c r="C12" s="15" t="s">
        <v>47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6">
        <f t="shared" si="8"/>
        <v>40</v>
      </c>
      <c r="Y12" s="28" t="s">
        <v>48</v>
      </c>
      <c r="Z12" s="28">
        <v>40</v>
      </c>
      <c r="AA12" s="13"/>
      <c r="AB12" s="13"/>
      <c r="AC12" s="13"/>
      <c r="AD12" s="13"/>
      <c r="AE12" s="13"/>
      <c r="AF12" s="13"/>
    </row>
    <row r="13" spans="1:32" s="1" customFormat="1" ht="12">
      <c r="A13" s="14" t="s">
        <v>49</v>
      </c>
      <c r="B13" s="14" t="s">
        <v>50</v>
      </c>
      <c r="C13" s="15" t="s">
        <v>51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v>5</v>
      </c>
      <c r="S13" s="13"/>
      <c r="T13" s="13"/>
      <c r="U13" s="13"/>
      <c r="V13" s="13"/>
      <c r="W13" s="13"/>
      <c r="X13" s="26">
        <f t="shared" si="8"/>
        <v>35</v>
      </c>
      <c r="Y13" s="28">
        <v>20</v>
      </c>
      <c r="Z13" s="28">
        <v>15</v>
      </c>
      <c r="AA13" s="13"/>
      <c r="AB13" s="13"/>
      <c r="AC13" s="13"/>
      <c r="AD13" s="13"/>
      <c r="AE13" s="13"/>
      <c r="AF13" s="13"/>
    </row>
    <row r="14" spans="1:32" s="1" customFormat="1" ht="12">
      <c r="A14" s="14" t="s">
        <v>52</v>
      </c>
      <c r="B14" s="14" t="s">
        <v>53</v>
      </c>
      <c r="C14" s="15" t="s">
        <v>54</v>
      </c>
      <c r="D14" s="13"/>
      <c r="E14" s="13"/>
      <c r="F14" s="13">
        <v>5</v>
      </c>
      <c r="G14" s="13">
        <v>5</v>
      </c>
      <c r="H14" s="13"/>
      <c r="I14" s="13"/>
      <c r="J14" s="13"/>
      <c r="K14" s="13"/>
      <c r="L14" s="13"/>
      <c r="M14" s="13"/>
      <c r="N14" s="13">
        <v>5</v>
      </c>
      <c r="O14" s="13"/>
      <c r="P14" s="13"/>
      <c r="Q14" s="13"/>
      <c r="R14" s="13"/>
      <c r="S14" s="13"/>
      <c r="T14" s="13"/>
      <c r="U14" s="13"/>
      <c r="V14" s="13"/>
      <c r="W14" s="13"/>
      <c r="X14" s="26">
        <f t="shared" si="8"/>
        <v>25</v>
      </c>
      <c r="Y14" s="28">
        <v>15</v>
      </c>
      <c r="Z14" s="28">
        <v>10</v>
      </c>
      <c r="AA14" s="13"/>
      <c r="AB14" s="13"/>
      <c r="AC14" s="13"/>
      <c r="AD14" s="13"/>
      <c r="AE14" s="13"/>
      <c r="AF14" s="13"/>
    </row>
    <row r="15" spans="1:32" s="1" customFormat="1" ht="12">
      <c r="A15" s="14" t="s">
        <v>55</v>
      </c>
      <c r="B15" s="14" t="s">
        <v>56</v>
      </c>
      <c r="C15" s="15" t="s">
        <v>57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5</v>
      </c>
      <c r="Q15" s="13"/>
      <c r="R15" s="13"/>
      <c r="S15" s="13"/>
      <c r="T15" s="13"/>
      <c r="U15" s="13"/>
      <c r="V15" s="13"/>
      <c r="W15" s="13"/>
      <c r="X15" s="26">
        <f t="shared" si="8"/>
        <v>40</v>
      </c>
      <c r="Y15" s="28">
        <v>25</v>
      </c>
      <c r="Z15" s="28">
        <v>15</v>
      </c>
      <c r="AA15" s="13"/>
      <c r="AB15" s="13"/>
      <c r="AC15" s="13"/>
      <c r="AD15" s="13"/>
      <c r="AE15" s="13"/>
      <c r="AF15" s="13"/>
    </row>
    <row r="16" spans="1:32" s="1" customFormat="1" ht="12">
      <c r="A16" s="14" t="s">
        <v>58</v>
      </c>
      <c r="B16" s="14" t="s">
        <v>59</v>
      </c>
      <c r="C16" s="15" t="s">
        <v>60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6">
        <f t="shared" si="8"/>
        <v>45</v>
      </c>
      <c r="Y16" s="28">
        <v>25</v>
      </c>
      <c r="Z16" s="28">
        <v>20</v>
      </c>
      <c r="AA16" s="13"/>
      <c r="AB16" s="13"/>
      <c r="AC16" s="13"/>
      <c r="AD16" s="13"/>
      <c r="AE16" s="13"/>
      <c r="AF16" s="13"/>
    </row>
    <row r="17" spans="1:32" s="1" customFormat="1" ht="12">
      <c r="A17" s="14" t="s">
        <v>61</v>
      </c>
      <c r="B17" s="14" t="s">
        <v>62</v>
      </c>
      <c r="C17" s="15" t="s">
        <v>63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6">
        <f t="shared" si="8"/>
        <v>40</v>
      </c>
      <c r="Y17" s="28">
        <v>20</v>
      </c>
      <c r="Z17" s="28">
        <v>20</v>
      </c>
      <c r="AA17" s="13"/>
      <c r="AB17" s="13"/>
      <c r="AC17" s="13"/>
      <c r="AD17" s="13"/>
      <c r="AE17" s="13"/>
      <c r="AF17" s="13"/>
    </row>
    <row r="18" spans="1:32" s="1" customFormat="1" ht="12">
      <c r="A18" s="14" t="s">
        <v>64</v>
      </c>
      <c r="B18" s="14" t="s">
        <v>65</v>
      </c>
      <c r="C18" s="15" t="s">
        <v>66</v>
      </c>
      <c r="D18" s="13"/>
      <c r="E18" s="13"/>
      <c r="F18" s="13"/>
      <c r="G18" s="13">
        <v>5</v>
      </c>
      <c r="H18" s="13"/>
      <c r="I18" s="13"/>
      <c r="J18" s="13"/>
      <c r="K18" s="13"/>
      <c r="L18" s="13"/>
      <c r="M18" s="13"/>
      <c r="N18" s="13">
        <v>5</v>
      </c>
      <c r="O18" s="13"/>
      <c r="P18" s="13"/>
      <c r="Q18" s="13"/>
      <c r="R18" s="13"/>
      <c r="S18" s="13"/>
      <c r="T18" s="13"/>
      <c r="U18" s="13"/>
      <c r="V18" s="13"/>
      <c r="W18" s="13">
        <v>5</v>
      </c>
      <c r="X18" s="26">
        <f t="shared" si="8"/>
        <v>25</v>
      </c>
      <c r="Y18" s="28">
        <v>10</v>
      </c>
      <c r="Z18" s="28">
        <v>15</v>
      </c>
      <c r="AA18" s="13"/>
      <c r="AB18" s="13"/>
      <c r="AC18" s="13"/>
      <c r="AD18" s="13"/>
      <c r="AE18" s="13"/>
      <c r="AF18" s="13"/>
    </row>
    <row r="19" spans="1:32" s="1" customFormat="1" ht="12">
      <c r="A19" s="11" t="s">
        <v>67</v>
      </c>
      <c r="B19" s="11"/>
      <c r="C19" s="11"/>
      <c r="D19" s="12">
        <f aca="true" t="shared" si="9" ref="D19:X19">SUM(D20:D55)</f>
        <v>20</v>
      </c>
      <c r="E19" s="12">
        <f t="shared" si="9"/>
        <v>20</v>
      </c>
      <c r="F19" s="12">
        <f t="shared" si="9"/>
        <v>145</v>
      </c>
      <c r="G19" s="12">
        <f t="shared" si="9"/>
        <v>200</v>
      </c>
      <c r="H19" s="12">
        <f t="shared" si="9"/>
        <v>10</v>
      </c>
      <c r="I19" s="12">
        <f t="shared" si="9"/>
        <v>25</v>
      </c>
      <c r="J19" s="12">
        <f t="shared" si="9"/>
        <v>25</v>
      </c>
      <c r="K19" s="12">
        <f t="shared" si="9"/>
        <v>70</v>
      </c>
      <c r="L19" s="12">
        <f t="shared" si="9"/>
        <v>90</v>
      </c>
      <c r="M19" s="12">
        <f t="shared" si="9"/>
        <v>10</v>
      </c>
      <c r="N19" s="12">
        <f t="shared" si="9"/>
        <v>240</v>
      </c>
      <c r="O19" s="12">
        <f t="shared" si="9"/>
        <v>10</v>
      </c>
      <c r="P19" s="12">
        <f t="shared" si="9"/>
        <v>95</v>
      </c>
      <c r="Q19" s="12">
        <f t="shared" si="9"/>
        <v>195</v>
      </c>
      <c r="R19" s="12">
        <f t="shared" si="9"/>
        <v>140</v>
      </c>
      <c r="S19" s="12">
        <f t="shared" si="9"/>
        <v>20</v>
      </c>
      <c r="T19" s="12">
        <f t="shared" si="9"/>
        <v>10</v>
      </c>
      <c r="U19" s="12">
        <f t="shared" si="9"/>
        <v>180</v>
      </c>
      <c r="V19" s="12">
        <f t="shared" si="9"/>
        <v>70</v>
      </c>
      <c r="W19" s="12">
        <f t="shared" si="9"/>
        <v>80</v>
      </c>
      <c r="X19" s="22">
        <f t="shared" si="9"/>
        <v>396</v>
      </c>
      <c r="Y19" s="22"/>
      <c r="Z19" s="22"/>
      <c r="AA19" s="12">
        <f aca="true" t="shared" si="10" ref="AA19:AG19">SUM(AA20:AA55)</f>
        <v>10</v>
      </c>
      <c r="AB19" s="12">
        <f t="shared" si="10"/>
        <v>20</v>
      </c>
      <c r="AC19" s="12">
        <f t="shared" si="10"/>
        <v>80</v>
      </c>
      <c r="AD19" s="12">
        <f t="shared" si="10"/>
        <v>10</v>
      </c>
      <c r="AE19" s="12">
        <f t="shared" si="10"/>
        <v>60</v>
      </c>
      <c r="AF19" s="12">
        <f t="shared" si="10"/>
        <v>40</v>
      </c>
    </row>
    <row r="20" spans="1:32" s="1" customFormat="1" ht="12">
      <c r="A20" s="16" t="s">
        <v>68</v>
      </c>
      <c r="B20" s="16" t="s">
        <v>69</v>
      </c>
      <c r="C20" s="17" t="s">
        <v>70</v>
      </c>
      <c r="D20" s="18"/>
      <c r="E20" s="18" t="s">
        <v>71</v>
      </c>
      <c r="F20" s="18" t="s">
        <v>71</v>
      </c>
      <c r="G20" s="18" t="s">
        <v>71</v>
      </c>
      <c r="H20" s="18"/>
      <c r="I20" s="18" t="s">
        <v>71</v>
      </c>
      <c r="J20" s="18" t="s">
        <v>71</v>
      </c>
      <c r="K20" s="18" t="s">
        <v>71</v>
      </c>
      <c r="L20" s="18" t="s">
        <v>71</v>
      </c>
      <c r="M20" s="18"/>
      <c r="N20" s="18" t="s">
        <v>71</v>
      </c>
      <c r="O20" s="18"/>
      <c r="P20" s="19" t="s">
        <v>71</v>
      </c>
      <c r="Q20" s="18">
        <v>1</v>
      </c>
      <c r="R20" s="18">
        <v>1</v>
      </c>
      <c r="S20" s="18" t="s">
        <v>71</v>
      </c>
      <c r="T20" s="18"/>
      <c r="U20" s="18" t="s">
        <v>71</v>
      </c>
      <c r="V20" s="18" t="s">
        <v>71</v>
      </c>
      <c r="W20" s="19">
        <v>13</v>
      </c>
      <c r="X20" s="22">
        <v>10</v>
      </c>
      <c r="Y20" s="22"/>
      <c r="Z20" s="22"/>
      <c r="AA20" s="18" t="s">
        <v>71</v>
      </c>
      <c r="AB20" s="19" t="s">
        <v>71</v>
      </c>
      <c r="AC20" s="18" t="s">
        <v>71</v>
      </c>
      <c r="AD20" s="18"/>
      <c r="AE20" s="18" t="s">
        <v>71</v>
      </c>
      <c r="AF20" s="18" t="s">
        <v>71</v>
      </c>
    </row>
    <row r="21" spans="1:32" s="1" customFormat="1" ht="12">
      <c r="A21" s="16" t="s">
        <v>72</v>
      </c>
      <c r="B21" s="16" t="s">
        <v>69</v>
      </c>
      <c r="C21" s="17" t="s">
        <v>73</v>
      </c>
      <c r="D21" s="18" t="s">
        <v>71</v>
      </c>
      <c r="E21" s="18" t="s">
        <v>71</v>
      </c>
      <c r="F21" s="18" t="s">
        <v>71</v>
      </c>
      <c r="G21" s="18" t="s">
        <v>71</v>
      </c>
      <c r="H21" s="18"/>
      <c r="I21" s="18" t="s">
        <v>71</v>
      </c>
      <c r="J21" s="18" t="s">
        <v>71</v>
      </c>
      <c r="K21" s="19" t="s">
        <v>71</v>
      </c>
      <c r="L21" s="18" t="s">
        <v>71</v>
      </c>
      <c r="M21" s="18"/>
      <c r="N21" s="18" t="s">
        <v>71</v>
      </c>
      <c r="O21" s="18"/>
      <c r="P21" s="18" t="s">
        <v>71</v>
      </c>
      <c r="Q21" s="19">
        <v>2</v>
      </c>
      <c r="R21" s="19">
        <v>2</v>
      </c>
      <c r="S21" s="19" t="s">
        <v>71</v>
      </c>
      <c r="T21" s="19"/>
      <c r="U21" s="18" t="s">
        <v>71</v>
      </c>
      <c r="V21" s="19"/>
      <c r="W21" s="19">
        <v>2</v>
      </c>
      <c r="X21" s="22">
        <v>16</v>
      </c>
      <c r="Y21" s="22"/>
      <c r="Z21" s="22"/>
      <c r="AA21" s="18" t="s">
        <v>71</v>
      </c>
      <c r="AB21" s="18" t="s">
        <v>71</v>
      </c>
      <c r="AC21" s="19">
        <v>1</v>
      </c>
      <c r="AD21" s="19"/>
      <c r="AE21" s="18" t="s">
        <v>71</v>
      </c>
      <c r="AF21" s="18" t="s">
        <v>71</v>
      </c>
    </row>
    <row r="22" spans="1:32" s="1" customFormat="1" ht="12">
      <c r="A22" s="16" t="s">
        <v>74</v>
      </c>
      <c r="B22" s="16" t="s">
        <v>69</v>
      </c>
      <c r="C22" s="17" t="s">
        <v>75</v>
      </c>
      <c r="D22" s="18" t="s">
        <v>71</v>
      </c>
      <c r="E22" s="18" t="s">
        <v>71</v>
      </c>
      <c r="F22" s="18">
        <v>4</v>
      </c>
      <c r="G22" s="18">
        <v>5</v>
      </c>
      <c r="H22" s="18">
        <v>3</v>
      </c>
      <c r="I22" s="18"/>
      <c r="J22" s="18" t="s">
        <v>71</v>
      </c>
      <c r="K22" s="19">
        <v>4</v>
      </c>
      <c r="L22" s="18">
        <v>4</v>
      </c>
      <c r="M22" s="18">
        <v>1</v>
      </c>
      <c r="N22" s="18">
        <v>8</v>
      </c>
      <c r="O22" s="18"/>
      <c r="P22" s="18" t="s">
        <v>71</v>
      </c>
      <c r="Q22" s="19">
        <v>7</v>
      </c>
      <c r="R22" s="19">
        <v>8</v>
      </c>
      <c r="S22" s="19">
        <v>3</v>
      </c>
      <c r="T22" s="19">
        <v>3</v>
      </c>
      <c r="U22" s="18" t="s">
        <v>71</v>
      </c>
      <c r="V22" s="19">
        <v>4</v>
      </c>
      <c r="W22" s="19">
        <v>4</v>
      </c>
      <c r="X22" s="22">
        <v>30</v>
      </c>
      <c r="Y22" s="22"/>
      <c r="Z22" s="22"/>
      <c r="AA22" s="18">
        <v>1</v>
      </c>
      <c r="AB22" s="18" t="s">
        <v>71</v>
      </c>
      <c r="AC22" s="19">
        <v>2</v>
      </c>
      <c r="AD22" s="19">
        <v>3</v>
      </c>
      <c r="AE22" s="18" t="s">
        <v>71</v>
      </c>
      <c r="AF22" s="18"/>
    </row>
    <row r="23" spans="1:32" s="1" customFormat="1" ht="12">
      <c r="A23" s="16" t="s">
        <v>76</v>
      </c>
      <c r="B23" s="16" t="s">
        <v>69</v>
      </c>
      <c r="C23" s="17" t="s">
        <v>77</v>
      </c>
      <c r="D23" s="18" t="s">
        <v>71</v>
      </c>
      <c r="E23" s="18" t="s">
        <v>71</v>
      </c>
      <c r="F23" s="18" t="s">
        <v>71</v>
      </c>
      <c r="G23" s="18" t="s">
        <v>71</v>
      </c>
      <c r="H23" s="18" t="s">
        <v>71</v>
      </c>
      <c r="I23" s="18" t="s">
        <v>71</v>
      </c>
      <c r="J23" s="18" t="s">
        <v>71</v>
      </c>
      <c r="K23" s="19" t="s">
        <v>71</v>
      </c>
      <c r="L23" s="18" t="s">
        <v>71</v>
      </c>
      <c r="M23" s="18"/>
      <c r="N23" s="18" t="s">
        <v>71</v>
      </c>
      <c r="O23" s="18"/>
      <c r="P23" s="18" t="s">
        <v>71</v>
      </c>
      <c r="Q23" s="19">
        <v>4</v>
      </c>
      <c r="R23" s="19">
        <v>3</v>
      </c>
      <c r="S23" s="19" t="s">
        <v>71</v>
      </c>
      <c r="T23" s="19"/>
      <c r="U23" s="18" t="s">
        <v>71</v>
      </c>
      <c r="V23" s="19" t="s">
        <v>71</v>
      </c>
      <c r="W23" s="19">
        <v>3</v>
      </c>
      <c r="X23" s="22">
        <v>45</v>
      </c>
      <c r="Y23" s="22"/>
      <c r="Z23" s="22"/>
      <c r="AA23" s="18" t="s">
        <v>71</v>
      </c>
      <c r="AB23" s="18" t="s">
        <v>71</v>
      </c>
      <c r="AC23" s="19" t="s">
        <v>71</v>
      </c>
      <c r="AD23" s="19"/>
      <c r="AE23" s="18" t="s">
        <v>71</v>
      </c>
      <c r="AF23" s="18" t="s">
        <v>71</v>
      </c>
    </row>
    <row r="24" spans="1:32" s="1" customFormat="1" ht="12">
      <c r="A24" s="16" t="s">
        <v>78</v>
      </c>
      <c r="B24" s="16" t="s">
        <v>69</v>
      </c>
      <c r="C24" s="17" t="s">
        <v>79</v>
      </c>
      <c r="D24" s="18" t="s">
        <v>71</v>
      </c>
      <c r="E24" s="18" t="s">
        <v>71</v>
      </c>
      <c r="F24" s="18">
        <v>3</v>
      </c>
      <c r="G24" s="18">
        <v>4</v>
      </c>
      <c r="H24" s="18">
        <v>2</v>
      </c>
      <c r="I24" s="18"/>
      <c r="J24" s="18" t="s">
        <v>71</v>
      </c>
      <c r="K24" s="19">
        <v>4</v>
      </c>
      <c r="L24" s="18">
        <v>3</v>
      </c>
      <c r="M24" s="18">
        <v>1</v>
      </c>
      <c r="N24" s="18">
        <v>5</v>
      </c>
      <c r="O24" s="18"/>
      <c r="P24" s="18" t="s">
        <v>71</v>
      </c>
      <c r="Q24" s="19">
        <v>8</v>
      </c>
      <c r="R24" s="19">
        <v>10</v>
      </c>
      <c r="S24" s="19">
        <v>2</v>
      </c>
      <c r="T24" s="19">
        <v>2</v>
      </c>
      <c r="U24" s="18" t="s">
        <v>71</v>
      </c>
      <c r="V24" s="19">
        <v>2</v>
      </c>
      <c r="W24" s="19">
        <v>8</v>
      </c>
      <c r="X24" s="22">
        <v>20</v>
      </c>
      <c r="Y24" s="22"/>
      <c r="Z24" s="22"/>
      <c r="AA24" s="18">
        <v>1</v>
      </c>
      <c r="AB24" s="18" t="s">
        <v>71</v>
      </c>
      <c r="AC24" s="19">
        <v>3</v>
      </c>
      <c r="AD24" s="19">
        <v>2</v>
      </c>
      <c r="AE24" s="18" t="s">
        <v>71</v>
      </c>
      <c r="AF24" s="18" t="s">
        <v>71</v>
      </c>
    </row>
    <row r="25" spans="1:32" s="1" customFormat="1" ht="12">
      <c r="A25" s="16" t="s">
        <v>80</v>
      </c>
      <c r="B25" s="16" t="s">
        <v>81</v>
      </c>
      <c r="C25" s="17" t="s">
        <v>82</v>
      </c>
      <c r="D25" s="18" t="s">
        <v>71</v>
      </c>
      <c r="E25" s="18" t="s">
        <v>71</v>
      </c>
      <c r="F25" s="18" t="s">
        <v>71</v>
      </c>
      <c r="G25" s="18" t="s">
        <v>71</v>
      </c>
      <c r="H25" s="18"/>
      <c r="I25" s="18" t="s">
        <v>71</v>
      </c>
      <c r="J25" s="18" t="s">
        <v>71</v>
      </c>
      <c r="K25" s="19">
        <v>2</v>
      </c>
      <c r="L25" s="18" t="s">
        <v>71</v>
      </c>
      <c r="M25" s="18"/>
      <c r="N25" s="18">
        <v>5</v>
      </c>
      <c r="O25" s="18">
        <v>3</v>
      </c>
      <c r="P25" s="18">
        <v>3</v>
      </c>
      <c r="Q25" s="19">
        <v>10</v>
      </c>
      <c r="R25" s="19">
        <v>2</v>
      </c>
      <c r="S25" s="19" t="s">
        <v>71</v>
      </c>
      <c r="T25" s="19"/>
      <c r="U25" s="18">
        <v>5</v>
      </c>
      <c r="V25" s="18">
        <v>2</v>
      </c>
      <c r="W25" s="18">
        <v>2</v>
      </c>
      <c r="X25" s="22">
        <v>35</v>
      </c>
      <c r="Y25" s="22"/>
      <c r="Z25" s="22"/>
      <c r="AA25" s="18" t="s">
        <v>71</v>
      </c>
      <c r="AB25" s="18">
        <v>2</v>
      </c>
      <c r="AC25" s="19">
        <v>9</v>
      </c>
      <c r="AD25" s="19"/>
      <c r="AE25" s="18">
        <v>15</v>
      </c>
      <c r="AF25" s="18">
        <v>4</v>
      </c>
    </row>
    <row r="26" spans="1:32" s="1" customFormat="1" ht="12">
      <c r="A26" s="16" t="s">
        <v>83</v>
      </c>
      <c r="B26" s="16" t="s">
        <v>81</v>
      </c>
      <c r="C26" s="17" t="s">
        <v>84</v>
      </c>
      <c r="D26" s="18" t="s">
        <v>71</v>
      </c>
      <c r="E26" s="18" t="s">
        <v>71</v>
      </c>
      <c r="F26" s="18" t="s">
        <v>71</v>
      </c>
      <c r="G26" s="18" t="s">
        <v>71</v>
      </c>
      <c r="H26" s="18"/>
      <c r="I26" s="18" t="s">
        <v>71</v>
      </c>
      <c r="J26" s="18" t="s">
        <v>71</v>
      </c>
      <c r="K26" s="19">
        <v>1</v>
      </c>
      <c r="L26" s="18" t="s">
        <v>71</v>
      </c>
      <c r="M26" s="18"/>
      <c r="N26" s="18" t="s">
        <v>71</v>
      </c>
      <c r="O26" s="18"/>
      <c r="P26" s="18" t="s">
        <v>71</v>
      </c>
      <c r="Q26" s="19">
        <v>2</v>
      </c>
      <c r="R26" s="19">
        <v>2</v>
      </c>
      <c r="S26" s="19" t="s">
        <v>71</v>
      </c>
      <c r="T26" s="19"/>
      <c r="U26" s="18" t="s">
        <v>71</v>
      </c>
      <c r="V26" s="18">
        <v>2</v>
      </c>
      <c r="W26" s="18" t="s">
        <v>71</v>
      </c>
      <c r="X26" s="22"/>
      <c r="Y26" s="22"/>
      <c r="Z26" s="22"/>
      <c r="AA26" s="18" t="s">
        <v>71</v>
      </c>
      <c r="AB26" s="18" t="s">
        <v>71</v>
      </c>
      <c r="AC26" s="19" t="s">
        <v>71</v>
      </c>
      <c r="AD26" s="19"/>
      <c r="AE26" s="18" t="s">
        <v>71</v>
      </c>
      <c r="AF26" s="18" t="s">
        <v>71</v>
      </c>
    </row>
    <row r="27" spans="1:32" s="1" customFormat="1" ht="12">
      <c r="A27" s="16" t="s">
        <v>85</v>
      </c>
      <c r="B27" s="16" t="s">
        <v>86</v>
      </c>
      <c r="C27" s="17" t="s">
        <v>87</v>
      </c>
      <c r="D27" s="18">
        <v>1</v>
      </c>
      <c r="E27" s="18" t="s">
        <v>71</v>
      </c>
      <c r="F27" s="18">
        <v>4</v>
      </c>
      <c r="G27" s="18">
        <v>4</v>
      </c>
      <c r="H27" s="18">
        <v>2</v>
      </c>
      <c r="I27" s="18" t="s">
        <v>71</v>
      </c>
      <c r="J27" s="18" t="s">
        <v>71</v>
      </c>
      <c r="K27" s="19">
        <v>2</v>
      </c>
      <c r="L27" s="19">
        <v>10</v>
      </c>
      <c r="M27" s="19">
        <v>1</v>
      </c>
      <c r="N27" s="19">
        <v>5</v>
      </c>
      <c r="O27" s="19"/>
      <c r="P27" s="18">
        <v>2</v>
      </c>
      <c r="Q27" s="19">
        <v>15</v>
      </c>
      <c r="R27" s="19">
        <v>5</v>
      </c>
      <c r="S27" s="19" t="s">
        <v>71</v>
      </c>
      <c r="T27" s="19">
        <v>2</v>
      </c>
      <c r="U27" s="19">
        <v>15</v>
      </c>
      <c r="V27" s="19">
        <v>6</v>
      </c>
      <c r="W27" s="18">
        <v>2</v>
      </c>
      <c r="X27" s="22"/>
      <c r="Y27" s="22"/>
      <c r="Z27" s="22"/>
      <c r="AA27" s="18" t="s">
        <v>71</v>
      </c>
      <c r="AB27" s="18">
        <v>2</v>
      </c>
      <c r="AC27" s="19">
        <v>3</v>
      </c>
      <c r="AD27" s="19"/>
      <c r="AE27" s="18">
        <v>10</v>
      </c>
      <c r="AF27" s="19">
        <v>5</v>
      </c>
    </row>
    <row r="28" spans="1:32" s="1" customFormat="1" ht="12">
      <c r="A28" s="16" t="s">
        <v>88</v>
      </c>
      <c r="B28" s="16" t="s">
        <v>89</v>
      </c>
      <c r="C28" s="17" t="s">
        <v>90</v>
      </c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  <c r="O28" s="19"/>
      <c r="P28" s="18"/>
      <c r="Q28" s="19"/>
      <c r="R28" s="19"/>
      <c r="S28" s="19"/>
      <c r="T28" s="19"/>
      <c r="U28" s="19"/>
      <c r="V28" s="19"/>
      <c r="W28" s="18"/>
      <c r="X28" s="22">
        <v>10</v>
      </c>
      <c r="Y28" s="22"/>
      <c r="Z28" s="22"/>
      <c r="AA28" s="18"/>
      <c r="AB28" s="18"/>
      <c r="AC28" s="19"/>
      <c r="AD28" s="19"/>
      <c r="AE28" s="18"/>
      <c r="AF28" s="19"/>
    </row>
    <row r="29" spans="1:32" s="1" customFormat="1" ht="12">
      <c r="A29" s="16" t="s">
        <v>91</v>
      </c>
      <c r="B29" s="16" t="s">
        <v>92</v>
      </c>
      <c r="C29" s="17" t="s">
        <v>93</v>
      </c>
      <c r="D29" s="18"/>
      <c r="E29" s="18"/>
      <c r="F29" s="18"/>
      <c r="G29" s="18"/>
      <c r="H29" s="18"/>
      <c r="I29" s="18"/>
      <c r="J29" s="18"/>
      <c r="K29" s="19"/>
      <c r="L29" s="19"/>
      <c r="M29" s="19"/>
      <c r="N29" s="19"/>
      <c r="O29" s="19"/>
      <c r="P29" s="18"/>
      <c r="Q29" s="19"/>
      <c r="R29" s="19"/>
      <c r="S29" s="19"/>
      <c r="T29" s="19"/>
      <c r="U29" s="19"/>
      <c r="V29" s="19"/>
      <c r="W29" s="18"/>
      <c r="X29" s="22">
        <v>10</v>
      </c>
      <c r="Y29" s="22"/>
      <c r="Z29" s="22"/>
      <c r="AA29" s="18"/>
      <c r="AB29" s="18"/>
      <c r="AC29" s="19"/>
      <c r="AD29" s="19"/>
      <c r="AE29" s="18"/>
      <c r="AF29" s="19"/>
    </row>
    <row r="30" spans="1:32" s="1" customFormat="1" ht="12">
      <c r="A30" s="16" t="s">
        <v>94</v>
      </c>
      <c r="B30" s="16" t="s">
        <v>95</v>
      </c>
      <c r="C30" s="17" t="s">
        <v>96</v>
      </c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9"/>
      <c r="O30" s="19"/>
      <c r="P30" s="18"/>
      <c r="Q30" s="19"/>
      <c r="R30" s="19"/>
      <c r="S30" s="19"/>
      <c r="T30" s="19"/>
      <c r="U30" s="19"/>
      <c r="V30" s="19"/>
      <c r="W30" s="18"/>
      <c r="X30" s="22">
        <v>10</v>
      </c>
      <c r="Y30" s="22"/>
      <c r="Z30" s="22"/>
      <c r="AA30" s="18"/>
      <c r="AB30" s="18"/>
      <c r="AC30" s="19"/>
      <c r="AD30" s="19"/>
      <c r="AE30" s="18"/>
      <c r="AF30" s="19"/>
    </row>
    <row r="31" spans="1:32" s="1" customFormat="1" ht="12">
      <c r="A31" s="16" t="s">
        <v>97</v>
      </c>
      <c r="B31" s="16" t="s">
        <v>98</v>
      </c>
      <c r="C31" s="17" t="s">
        <v>99</v>
      </c>
      <c r="D31" s="19">
        <v>2</v>
      </c>
      <c r="E31" s="19">
        <v>2</v>
      </c>
      <c r="F31" s="19">
        <v>5</v>
      </c>
      <c r="G31" s="19">
        <v>15</v>
      </c>
      <c r="H31" s="19"/>
      <c r="I31" s="18" t="s">
        <v>71</v>
      </c>
      <c r="J31" s="19">
        <v>3</v>
      </c>
      <c r="K31" s="19">
        <v>5</v>
      </c>
      <c r="L31" s="19">
        <v>3</v>
      </c>
      <c r="M31" s="19">
        <v>1</v>
      </c>
      <c r="N31" s="19">
        <v>20</v>
      </c>
      <c r="O31" s="19"/>
      <c r="P31" s="19">
        <v>3</v>
      </c>
      <c r="Q31" s="19">
        <v>10</v>
      </c>
      <c r="R31" s="19">
        <v>10</v>
      </c>
      <c r="S31" s="19" t="s">
        <v>71</v>
      </c>
      <c r="T31" s="19"/>
      <c r="U31" s="19">
        <v>10</v>
      </c>
      <c r="V31" s="19">
        <v>4</v>
      </c>
      <c r="W31" s="18">
        <v>2</v>
      </c>
      <c r="X31" s="22">
        <v>10</v>
      </c>
      <c r="Y31" s="22"/>
      <c r="Z31" s="22"/>
      <c r="AA31" s="18" t="s">
        <v>71</v>
      </c>
      <c r="AB31" s="19">
        <v>1</v>
      </c>
      <c r="AC31" s="19">
        <v>9</v>
      </c>
      <c r="AD31" s="19"/>
      <c r="AE31" s="19">
        <v>3</v>
      </c>
      <c r="AF31" s="19">
        <v>2</v>
      </c>
    </row>
    <row r="32" spans="1:32" s="1" customFormat="1" ht="12">
      <c r="A32" s="16" t="s">
        <v>100</v>
      </c>
      <c r="B32" s="16" t="s">
        <v>98</v>
      </c>
      <c r="C32" s="17" t="s">
        <v>101</v>
      </c>
      <c r="D32" s="18">
        <v>1</v>
      </c>
      <c r="E32" s="18">
        <v>1</v>
      </c>
      <c r="F32" s="19">
        <v>1</v>
      </c>
      <c r="G32" s="19">
        <v>3</v>
      </c>
      <c r="H32" s="19"/>
      <c r="I32" s="19">
        <v>6</v>
      </c>
      <c r="J32" s="19">
        <v>2</v>
      </c>
      <c r="K32" s="19">
        <v>2</v>
      </c>
      <c r="L32" s="19">
        <v>2</v>
      </c>
      <c r="M32" s="19">
        <v>1</v>
      </c>
      <c r="N32" s="19">
        <v>1</v>
      </c>
      <c r="O32" s="19"/>
      <c r="P32" s="19">
        <v>2</v>
      </c>
      <c r="Q32" s="19">
        <v>15</v>
      </c>
      <c r="R32" s="19">
        <v>5</v>
      </c>
      <c r="S32" s="19" t="s">
        <v>71</v>
      </c>
      <c r="T32" s="19"/>
      <c r="U32" s="19">
        <v>2</v>
      </c>
      <c r="V32" s="19">
        <v>1</v>
      </c>
      <c r="W32" s="19">
        <v>1</v>
      </c>
      <c r="X32" s="22"/>
      <c r="Y32" s="22"/>
      <c r="Z32" s="22"/>
      <c r="AA32" s="18" t="s">
        <v>71</v>
      </c>
      <c r="AB32" s="19">
        <v>1</v>
      </c>
      <c r="AC32" s="19">
        <v>2</v>
      </c>
      <c r="AD32" s="19"/>
      <c r="AE32" s="18">
        <v>1</v>
      </c>
      <c r="AF32" s="19">
        <v>1</v>
      </c>
    </row>
    <row r="33" spans="1:32" s="1" customFormat="1" ht="12">
      <c r="A33" s="16" t="s">
        <v>102</v>
      </c>
      <c r="B33" s="16" t="s">
        <v>103</v>
      </c>
      <c r="C33" s="17" t="s">
        <v>104</v>
      </c>
      <c r="D33" s="18">
        <v>1</v>
      </c>
      <c r="E33" s="18" t="s">
        <v>71</v>
      </c>
      <c r="F33" s="19">
        <v>4</v>
      </c>
      <c r="G33" s="19">
        <v>6</v>
      </c>
      <c r="H33" s="19"/>
      <c r="I33" s="19">
        <v>3</v>
      </c>
      <c r="J33" s="19">
        <v>1</v>
      </c>
      <c r="K33" s="19">
        <v>2</v>
      </c>
      <c r="L33" s="19">
        <v>4</v>
      </c>
      <c r="M33" s="19"/>
      <c r="N33" s="19">
        <v>10</v>
      </c>
      <c r="O33" s="19"/>
      <c r="P33" s="19" t="s">
        <v>71</v>
      </c>
      <c r="Q33" s="19" t="s">
        <v>71</v>
      </c>
      <c r="R33" s="19">
        <v>5</v>
      </c>
      <c r="S33" s="19" t="s">
        <v>71</v>
      </c>
      <c r="T33" s="19"/>
      <c r="U33" s="19">
        <v>10</v>
      </c>
      <c r="V33" s="19">
        <v>4</v>
      </c>
      <c r="W33" s="18" t="s">
        <v>71</v>
      </c>
      <c r="X33" s="26">
        <f aca="true" t="shared" si="11" ref="X33:X36">SUM(Y33:Z33)</f>
        <v>5</v>
      </c>
      <c r="Y33" s="29">
        <v>4</v>
      </c>
      <c r="Z33" s="29">
        <v>1</v>
      </c>
      <c r="AA33" s="18">
        <v>1</v>
      </c>
      <c r="AB33" s="19">
        <v>1</v>
      </c>
      <c r="AC33" s="19">
        <v>1</v>
      </c>
      <c r="AD33" s="19"/>
      <c r="AE33" s="19">
        <v>1</v>
      </c>
      <c r="AF33" s="19">
        <v>1</v>
      </c>
    </row>
    <row r="34" spans="1:32" s="1" customFormat="1" ht="12">
      <c r="A34" s="16" t="s">
        <v>105</v>
      </c>
      <c r="B34" s="16" t="s">
        <v>106</v>
      </c>
      <c r="C34" s="17" t="s">
        <v>107</v>
      </c>
      <c r="D34" s="19">
        <v>3</v>
      </c>
      <c r="E34" s="18" t="s">
        <v>71</v>
      </c>
      <c r="F34" s="19">
        <v>20</v>
      </c>
      <c r="G34" s="19">
        <v>58</v>
      </c>
      <c r="H34" s="19"/>
      <c r="I34" s="18" t="s">
        <v>71</v>
      </c>
      <c r="J34" s="19">
        <v>4</v>
      </c>
      <c r="K34" s="19">
        <v>10</v>
      </c>
      <c r="L34" s="19" t="s">
        <v>71</v>
      </c>
      <c r="M34" s="19">
        <v>1</v>
      </c>
      <c r="N34" s="18">
        <v>30</v>
      </c>
      <c r="O34" s="18"/>
      <c r="P34" s="18">
        <v>20</v>
      </c>
      <c r="Q34" s="19">
        <v>3</v>
      </c>
      <c r="R34" s="19">
        <v>10</v>
      </c>
      <c r="S34" s="19" t="s">
        <v>71</v>
      </c>
      <c r="T34" s="19"/>
      <c r="U34" s="19">
        <v>25</v>
      </c>
      <c r="V34" s="19" t="s">
        <v>71</v>
      </c>
      <c r="W34" s="18">
        <v>3</v>
      </c>
      <c r="X34" s="22"/>
      <c r="Y34" s="22"/>
      <c r="Z34" s="22"/>
      <c r="AA34" s="18" t="s">
        <v>71</v>
      </c>
      <c r="AB34" s="19">
        <v>4</v>
      </c>
      <c r="AC34" s="19">
        <v>7</v>
      </c>
      <c r="AD34" s="19"/>
      <c r="AE34" s="19">
        <v>6</v>
      </c>
      <c r="AF34" s="19">
        <v>10</v>
      </c>
    </row>
    <row r="35" spans="1:32" s="1" customFormat="1" ht="12">
      <c r="A35" s="16" t="s">
        <v>108</v>
      </c>
      <c r="B35" s="16" t="s">
        <v>109</v>
      </c>
      <c r="C35" s="17" t="s">
        <v>110</v>
      </c>
      <c r="D35" s="18" t="s">
        <v>71</v>
      </c>
      <c r="E35" s="18" t="s">
        <v>71</v>
      </c>
      <c r="F35" s="18" t="s">
        <v>71</v>
      </c>
      <c r="G35" s="18" t="s">
        <v>71</v>
      </c>
      <c r="H35" s="18"/>
      <c r="I35" s="18" t="s">
        <v>71</v>
      </c>
      <c r="J35" s="18" t="s">
        <v>71</v>
      </c>
      <c r="K35" s="18" t="s">
        <v>71</v>
      </c>
      <c r="L35" s="18">
        <v>8</v>
      </c>
      <c r="M35" s="18"/>
      <c r="N35" s="19" t="s">
        <v>71</v>
      </c>
      <c r="O35" s="19"/>
      <c r="P35" s="18"/>
      <c r="Q35" s="18" t="s">
        <v>71</v>
      </c>
      <c r="R35" s="18" t="s">
        <v>71</v>
      </c>
      <c r="S35" s="18" t="s">
        <v>71</v>
      </c>
      <c r="T35" s="18"/>
      <c r="U35" s="18" t="s">
        <v>71</v>
      </c>
      <c r="V35" s="18">
        <v>7</v>
      </c>
      <c r="W35" s="18" t="s">
        <v>71</v>
      </c>
      <c r="X35" s="26">
        <f t="shared" si="11"/>
        <v>10</v>
      </c>
      <c r="Y35" s="29">
        <v>7</v>
      </c>
      <c r="Z35" s="29">
        <v>3</v>
      </c>
      <c r="AA35" s="18" t="s">
        <v>71</v>
      </c>
      <c r="AB35" s="18" t="s">
        <v>71</v>
      </c>
      <c r="AC35" s="18"/>
      <c r="AD35" s="18"/>
      <c r="AE35" s="18" t="s">
        <v>71</v>
      </c>
      <c r="AF35" s="18" t="s">
        <v>71</v>
      </c>
    </row>
    <row r="36" spans="1:32" s="1" customFormat="1" ht="12">
      <c r="A36" s="16" t="s">
        <v>111</v>
      </c>
      <c r="B36" s="16" t="s">
        <v>112</v>
      </c>
      <c r="C36" s="17" t="s">
        <v>113</v>
      </c>
      <c r="D36" s="18"/>
      <c r="E36" s="18" t="s">
        <v>71</v>
      </c>
      <c r="F36" s="18" t="s">
        <v>71</v>
      </c>
      <c r="G36" s="18" t="s">
        <v>71</v>
      </c>
      <c r="H36" s="18"/>
      <c r="I36" s="18" t="s">
        <v>71</v>
      </c>
      <c r="J36" s="18" t="s">
        <v>71</v>
      </c>
      <c r="K36" s="18" t="s">
        <v>71</v>
      </c>
      <c r="L36" s="18">
        <v>2</v>
      </c>
      <c r="M36" s="18"/>
      <c r="N36" s="19" t="s">
        <v>71</v>
      </c>
      <c r="O36" s="19"/>
      <c r="P36" s="19"/>
      <c r="Q36" s="18" t="s">
        <v>71</v>
      </c>
      <c r="R36" s="18" t="s">
        <v>71</v>
      </c>
      <c r="S36" s="18" t="s">
        <v>71</v>
      </c>
      <c r="T36" s="18"/>
      <c r="U36" s="18" t="s">
        <v>71</v>
      </c>
      <c r="V36" s="18">
        <v>2</v>
      </c>
      <c r="W36" s="18" t="s">
        <v>71</v>
      </c>
      <c r="X36" s="26">
        <f t="shared" si="11"/>
        <v>10</v>
      </c>
      <c r="Y36" s="29">
        <v>7</v>
      </c>
      <c r="Z36" s="29">
        <v>3</v>
      </c>
      <c r="AA36" s="18" t="s">
        <v>71</v>
      </c>
      <c r="AB36" s="18" t="s">
        <v>71</v>
      </c>
      <c r="AC36" s="18"/>
      <c r="AD36" s="18"/>
      <c r="AE36" s="18" t="s">
        <v>71</v>
      </c>
      <c r="AF36" s="18"/>
    </row>
    <row r="37" spans="1:32" s="1" customFormat="1" ht="12">
      <c r="A37" s="16" t="s">
        <v>114</v>
      </c>
      <c r="B37" s="16" t="s">
        <v>115</v>
      </c>
      <c r="C37" s="17" t="s">
        <v>116</v>
      </c>
      <c r="D37" s="18" t="s">
        <v>71</v>
      </c>
      <c r="E37" s="18">
        <v>1</v>
      </c>
      <c r="F37" s="19">
        <v>15</v>
      </c>
      <c r="G37" s="18" t="s">
        <v>71</v>
      </c>
      <c r="H37" s="18"/>
      <c r="I37" s="18" t="s">
        <v>71</v>
      </c>
      <c r="J37" s="18" t="s">
        <v>71</v>
      </c>
      <c r="K37" s="18" t="s">
        <v>71</v>
      </c>
      <c r="L37" s="19">
        <v>4</v>
      </c>
      <c r="M37" s="19"/>
      <c r="N37" s="18" t="s">
        <v>71</v>
      </c>
      <c r="O37" s="18"/>
      <c r="P37" s="18" t="s">
        <v>71</v>
      </c>
      <c r="Q37" s="19">
        <v>7</v>
      </c>
      <c r="R37" s="19">
        <v>5</v>
      </c>
      <c r="S37" s="19" t="s">
        <v>71</v>
      </c>
      <c r="T37" s="19"/>
      <c r="U37" s="19">
        <v>20</v>
      </c>
      <c r="V37" s="19">
        <v>2</v>
      </c>
      <c r="W37" s="18" t="s">
        <v>71</v>
      </c>
      <c r="X37" s="22">
        <v>10</v>
      </c>
      <c r="Y37" s="22"/>
      <c r="Z37" s="22"/>
      <c r="AA37" s="18" t="s">
        <v>71</v>
      </c>
      <c r="AB37" s="19" t="s">
        <v>71</v>
      </c>
      <c r="AC37" s="18" t="s">
        <v>71</v>
      </c>
      <c r="AD37" s="18"/>
      <c r="AE37" s="18" t="s">
        <v>71</v>
      </c>
      <c r="AF37" s="18" t="s">
        <v>71</v>
      </c>
    </row>
    <row r="38" spans="1:32" s="1" customFormat="1" ht="12">
      <c r="A38" s="16" t="s">
        <v>117</v>
      </c>
      <c r="B38" s="16" t="s">
        <v>118</v>
      </c>
      <c r="C38" s="17" t="s">
        <v>119</v>
      </c>
      <c r="D38" s="18">
        <v>1</v>
      </c>
      <c r="E38" s="18">
        <v>2</v>
      </c>
      <c r="F38" s="19">
        <v>5</v>
      </c>
      <c r="G38" s="19">
        <v>5</v>
      </c>
      <c r="H38" s="19"/>
      <c r="I38" s="19">
        <v>3</v>
      </c>
      <c r="J38" s="18">
        <v>2</v>
      </c>
      <c r="K38" s="18">
        <v>2</v>
      </c>
      <c r="L38" s="19">
        <v>2</v>
      </c>
      <c r="M38" s="19"/>
      <c r="N38" s="19">
        <v>3</v>
      </c>
      <c r="O38" s="19"/>
      <c r="P38" s="19">
        <v>3</v>
      </c>
      <c r="Q38" s="19">
        <v>6</v>
      </c>
      <c r="R38" s="19">
        <v>10</v>
      </c>
      <c r="S38" s="19" t="s">
        <v>71</v>
      </c>
      <c r="T38" s="19"/>
      <c r="U38" s="19">
        <v>3</v>
      </c>
      <c r="V38" s="19">
        <v>2</v>
      </c>
      <c r="W38" s="19">
        <v>8</v>
      </c>
      <c r="X38" s="22">
        <v>5</v>
      </c>
      <c r="Y38" s="22"/>
      <c r="Z38" s="22"/>
      <c r="AA38" s="19">
        <v>1</v>
      </c>
      <c r="AB38" s="18">
        <v>1</v>
      </c>
      <c r="AC38" s="19">
        <v>3</v>
      </c>
      <c r="AD38" s="19"/>
      <c r="AE38" s="19">
        <v>1</v>
      </c>
      <c r="AF38" s="19">
        <v>1</v>
      </c>
    </row>
    <row r="39" spans="1:32" s="1" customFormat="1" ht="12">
      <c r="A39" s="16" t="s">
        <v>120</v>
      </c>
      <c r="B39" s="16" t="s">
        <v>121</v>
      </c>
      <c r="C39" s="17" t="s">
        <v>122</v>
      </c>
      <c r="D39" s="19">
        <v>4</v>
      </c>
      <c r="E39" s="19">
        <v>6</v>
      </c>
      <c r="F39" s="19">
        <v>25</v>
      </c>
      <c r="G39" s="19">
        <v>65</v>
      </c>
      <c r="H39" s="19"/>
      <c r="I39" s="18" t="s">
        <v>71</v>
      </c>
      <c r="J39" s="19">
        <v>5</v>
      </c>
      <c r="K39" s="19">
        <v>16</v>
      </c>
      <c r="L39" s="19">
        <v>12</v>
      </c>
      <c r="M39" s="19">
        <v>1</v>
      </c>
      <c r="N39" s="19">
        <v>35</v>
      </c>
      <c r="O39" s="19"/>
      <c r="P39" s="19">
        <v>15</v>
      </c>
      <c r="Q39" s="19">
        <v>20</v>
      </c>
      <c r="R39" s="19">
        <v>25</v>
      </c>
      <c r="S39" s="19"/>
      <c r="T39" s="19"/>
      <c r="U39" s="19">
        <v>15</v>
      </c>
      <c r="V39" s="19">
        <v>6</v>
      </c>
      <c r="W39" s="18">
        <v>2</v>
      </c>
      <c r="X39" s="22">
        <v>10</v>
      </c>
      <c r="Y39" s="22"/>
      <c r="Z39" s="22"/>
      <c r="AA39" s="18" t="s">
        <v>71</v>
      </c>
      <c r="AB39" s="18">
        <v>2</v>
      </c>
      <c r="AC39" s="19">
        <v>3</v>
      </c>
      <c r="AD39" s="19"/>
      <c r="AE39" s="19">
        <v>6</v>
      </c>
      <c r="AF39" s="19">
        <v>8</v>
      </c>
    </row>
    <row r="40" spans="1:32" s="1" customFormat="1" ht="12">
      <c r="A40" s="16" t="s">
        <v>123</v>
      </c>
      <c r="B40" s="16" t="s">
        <v>124</v>
      </c>
      <c r="C40" s="17" t="s">
        <v>125</v>
      </c>
      <c r="D40" s="18" t="s">
        <v>71</v>
      </c>
      <c r="E40" s="18" t="s">
        <v>71</v>
      </c>
      <c r="F40" s="19">
        <v>20</v>
      </c>
      <c r="G40" s="18" t="s">
        <v>71</v>
      </c>
      <c r="H40" s="18"/>
      <c r="I40" s="19" t="s">
        <v>71</v>
      </c>
      <c r="J40" s="18" t="s">
        <v>71</v>
      </c>
      <c r="K40" s="18" t="s">
        <v>71</v>
      </c>
      <c r="L40" s="19">
        <v>7</v>
      </c>
      <c r="M40" s="19"/>
      <c r="N40" s="19" t="s">
        <v>71</v>
      </c>
      <c r="O40" s="19"/>
      <c r="P40" s="18" t="s">
        <v>71</v>
      </c>
      <c r="Q40" s="19">
        <v>6</v>
      </c>
      <c r="R40" s="18" t="s">
        <v>71</v>
      </c>
      <c r="S40" s="18" t="s">
        <v>71</v>
      </c>
      <c r="T40" s="18"/>
      <c r="U40" s="18" t="s">
        <v>71</v>
      </c>
      <c r="V40" s="19">
        <v>3</v>
      </c>
      <c r="W40" s="18" t="s">
        <v>71</v>
      </c>
      <c r="X40" s="22">
        <v>25</v>
      </c>
      <c r="Y40" s="22"/>
      <c r="Z40" s="22"/>
      <c r="AA40" s="18" t="s">
        <v>71</v>
      </c>
      <c r="AB40" s="18" t="s">
        <v>71</v>
      </c>
      <c r="AC40" s="18" t="s">
        <v>71</v>
      </c>
      <c r="AD40" s="18"/>
      <c r="AE40" s="18" t="s">
        <v>71</v>
      </c>
      <c r="AF40" s="18" t="s">
        <v>71</v>
      </c>
    </row>
    <row r="41" spans="1:32" s="1" customFormat="1" ht="12">
      <c r="A41" s="16" t="s">
        <v>126</v>
      </c>
      <c r="B41" s="16" t="s">
        <v>127</v>
      </c>
      <c r="C41" s="17" t="s">
        <v>128</v>
      </c>
      <c r="D41" s="19">
        <v>1</v>
      </c>
      <c r="E41" s="19">
        <v>1</v>
      </c>
      <c r="F41" s="19">
        <v>10</v>
      </c>
      <c r="G41" s="19">
        <v>15</v>
      </c>
      <c r="H41" s="19"/>
      <c r="I41" s="19">
        <v>4</v>
      </c>
      <c r="J41" s="19">
        <v>1</v>
      </c>
      <c r="K41" s="19">
        <v>4</v>
      </c>
      <c r="L41" s="19">
        <v>8</v>
      </c>
      <c r="M41" s="19">
        <v>1</v>
      </c>
      <c r="N41" s="19">
        <v>25</v>
      </c>
      <c r="O41" s="19"/>
      <c r="P41" s="19">
        <v>10</v>
      </c>
      <c r="Q41" s="19">
        <v>20</v>
      </c>
      <c r="R41" s="19">
        <v>8</v>
      </c>
      <c r="S41" s="19" t="s">
        <v>71</v>
      </c>
      <c r="T41" s="19"/>
      <c r="U41" s="19">
        <v>10</v>
      </c>
      <c r="V41" s="19">
        <v>5</v>
      </c>
      <c r="W41" s="19">
        <v>13</v>
      </c>
      <c r="X41" s="22"/>
      <c r="Y41" s="22"/>
      <c r="Z41" s="22"/>
      <c r="AA41" s="19">
        <v>3</v>
      </c>
      <c r="AB41" s="19">
        <v>2</v>
      </c>
      <c r="AC41" s="19">
        <v>2</v>
      </c>
      <c r="AD41" s="19"/>
      <c r="AE41" s="18">
        <v>1</v>
      </c>
      <c r="AF41" s="19">
        <v>3</v>
      </c>
    </row>
    <row r="42" spans="1:32" s="1" customFormat="1" ht="12">
      <c r="A42" s="16" t="s">
        <v>129</v>
      </c>
      <c r="B42" s="16" t="s">
        <v>130</v>
      </c>
      <c r="C42" s="17" t="s">
        <v>131</v>
      </c>
      <c r="D42" s="18" t="s">
        <v>71</v>
      </c>
      <c r="E42" s="18" t="s">
        <v>71</v>
      </c>
      <c r="F42" s="18" t="s">
        <v>71</v>
      </c>
      <c r="G42" s="18" t="s">
        <v>71</v>
      </c>
      <c r="H42" s="18"/>
      <c r="I42" s="18" t="s">
        <v>71</v>
      </c>
      <c r="J42" s="18" t="s">
        <v>71</v>
      </c>
      <c r="K42" s="18" t="s">
        <v>71</v>
      </c>
      <c r="L42" s="18" t="s">
        <v>71</v>
      </c>
      <c r="M42" s="18"/>
      <c r="N42" s="18" t="s">
        <v>71</v>
      </c>
      <c r="O42" s="18"/>
      <c r="P42" s="18" t="s">
        <v>71</v>
      </c>
      <c r="Q42" s="18" t="s">
        <v>71</v>
      </c>
      <c r="R42" s="18" t="s">
        <v>71</v>
      </c>
      <c r="S42" s="18" t="s">
        <v>71</v>
      </c>
      <c r="T42" s="18"/>
      <c r="U42" s="19">
        <v>5</v>
      </c>
      <c r="V42" s="18" t="s">
        <v>71</v>
      </c>
      <c r="W42" s="18" t="s">
        <v>71</v>
      </c>
      <c r="X42" s="22">
        <v>5</v>
      </c>
      <c r="Y42" s="22"/>
      <c r="Z42" s="22"/>
      <c r="AA42" s="18" t="s">
        <v>71</v>
      </c>
      <c r="AB42" s="18" t="s">
        <v>71</v>
      </c>
      <c r="AC42" s="18" t="s">
        <v>71</v>
      </c>
      <c r="AD42" s="18"/>
      <c r="AE42" s="18" t="s">
        <v>71</v>
      </c>
      <c r="AF42" s="18" t="s">
        <v>71</v>
      </c>
    </row>
    <row r="43" spans="1:32" s="1" customFormat="1" ht="12">
      <c r="A43" s="16" t="s">
        <v>132</v>
      </c>
      <c r="B43" s="16" t="s">
        <v>133</v>
      </c>
      <c r="C43" s="17" t="s">
        <v>134</v>
      </c>
      <c r="D43" s="18" t="s">
        <v>71</v>
      </c>
      <c r="E43" s="18" t="s">
        <v>71</v>
      </c>
      <c r="F43" s="18">
        <v>5</v>
      </c>
      <c r="G43" s="18">
        <v>4</v>
      </c>
      <c r="H43" s="18"/>
      <c r="I43" s="18" t="s">
        <v>71</v>
      </c>
      <c r="J43" s="18" t="s">
        <v>71</v>
      </c>
      <c r="K43" s="18" t="s">
        <v>71</v>
      </c>
      <c r="L43" s="18" t="s">
        <v>71</v>
      </c>
      <c r="M43" s="18">
        <v>1</v>
      </c>
      <c r="N43" s="18">
        <v>5</v>
      </c>
      <c r="O43" s="18">
        <v>3</v>
      </c>
      <c r="P43" s="18" t="s">
        <v>71</v>
      </c>
      <c r="Q43" s="18"/>
      <c r="R43" s="19">
        <v>8</v>
      </c>
      <c r="S43" s="19" t="s">
        <v>71</v>
      </c>
      <c r="T43" s="19"/>
      <c r="U43" s="18" t="s">
        <v>71</v>
      </c>
      <c r="V43" s="18">
        <v>2</v>
      </c>
      <c r="W43" s="18">
        <v>2</v>
      </c>
      <c r="X43" s="22"/>
      <c r="Y43" s="22"/>
      <c r="Z43" s="22"/>
      <c r="AA43" s="18">
        <v>1</v>
      </c>
      <c r="AB43" s="18">
        <v>2</v>
      </c>
      <c r="AC43" s="18">
        <v>5</v>
      </c>
      <c r="AD43" s="18"/>
      <c r="AE43" s="18">
        <v>5</v>
      </c>
      <c r="AF43" s="18">
        <v>4</v>
      </c>
    </row>
    <row r="44" spans="1:32" s="1" customFormat="1" ht="12">
      <c r="A44" s="16" t="s">
        <v>135</v>
      </c>
      <c r="B44" s="16" t="s">
        <v>136</v>
      </c>
      <c r="C44" s="17" t="s">
        <v>137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  <c r="T44" s="19"/>
      <c r="U44" s="18"/>
      <c r="V44" s="18"/>
      <c r="W44" s="18"/>
      <c r="X44" s="22">
        <v>10</v>
      </c>
      <c r="Y44" s="22"/>
      <c r="Z44" s="22"/>
      <c r="AA44" s="18"/>
      <c r="AB44" s="18"/>
      <c r="AC44" s="18"/>
      <c r="AD44" s="18"/>
      <c r="AE44" s="18"/>
      <c r="AF44" s="18"/>
    </row>
    <row r="45" spans="1:32" s="1" customFormat="1" ht="12">
      <c r="A45" s="16" t="s">
        <v>138</v>
      </c>
      <c r="B45" s="16" t="s">
        <v>139</v>
      </c>
      <c r="C45" s="17" t="s">
        <v>140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19"/>
      <c r="U45" s="18"/>
      <c r="V45" s="18"/>
      <c r="W45" s="18"/>
      <c r="X45" s="22">
        <v>10</v>
      </c>
      <c r="Y45" s="22"/>
      <c r="Z45" s="22"/>
      <c r="AA45" s="18"/>
      <c r="AB45" s="18"/>
      <c r="AC45" s="18"/>
      <c r="AD45" s="18"/>
      <c r="AE45" s="18"/>
      <c r="AF45" s="18"/>
    </row>
    <row r="46" spans="1:32" s="1" customFormat="1" ht="12">
      <c r="A46" s="16" t="s">
        <v>141</v>
      </c>
      <c r="B46" s="16" t="s">
        <v>142</v>
      </c>
      <c r="C46" s="17" t="s">
        <v>143</v>
      </c>
      <c r="D46" s="19">
        <v>3</v>
      </c>
      <c r="E46" s="18" t="s">
        <v>71</v>
      </c>
      <c r="F46" s="19">
        <v>4</v>
      </c>
      <c r="G46" s="19">
        <v>4</v>
      </c>
      <c r="H46" s="19"/>
      <c r="I46" s="19" t="s">
        <v>71</v>
      </c>
      <c r="J46" s="19" t="s">
        <v>71</v>
      </c>
      <c r="K46" s="19">
        <v>3</v>
      </c>
      <c r="L46" s="19">
        <v>10</v>
      </c>
      <c r="M46" s="19"/>
      <c r="N46" s="19">
        <v>8</v>
      </c>
      <c r="O46" s="19">
        <v>2</v>
      </c>
      <c r="P46" s="19">
        <v>10</v>
      </c>
      <c r="Q46" s="19">
        <v>30</v>
      </c>
      <c r="R46" s="19">
        <v>3</v>
      </c>
      <c r="S46" s="19" t="s">
        <v>71</v>
      </c>
      <c r="T46" s="19"/>
      <c r="U46" s="19">
        <v>15</v>
      </c>
      <c r="V46" s="19">
        <v>3</v>
      </c>
      <c r="W46" s="19">
        <v>7</v>
      </c>
      <c r="X46" s="22">
        <v>5</v>
      </c>
      <c r="Y46" s="22"/>
      <c r="Z46" s="22"/>
      <c r="AA46" s="19">
        <v>1</v>
      </c>
      <c r="AB46" s="19" t="s">
        <v>71</v>
      </c>
      <c r="AC46" s="19">
        <v>20</v>
      </c>
      <c r="AD46" s="19"/>
      <c r="AE46" s="18" t="s">
        <v>71</v>
      </c>
      <c r="AF46" s="18" t="s">
        <v>71</v>
      </c>
    </row>
    <row r="47" spans="1:32" s="1" customFormat="1" ht="12">
      <c r="A47" s="16" t="s">
        <v>144</v>
      </c>
      <c r="B47" s="16" t="s">
        <v>145</v>
      </c>
      <c r="C47" s="17" t="s">
        <v>146</v>
      </c>
      <c r="D47" s="19">
        <v>1</v>
      </c>
      <c r="E47" s="18">
        <v>2</v>
      </c>
      <c r="F47" s="19">
        <v>5</v>
      </c>
      <c r="G47" s="19">
        <v>6</v>
      </c>
      <c r="H47" s="19"/>
      <c r="I47" s="19">
        <v>3</v>
      </c>
      <c r="J47" s="19">
        <v>2</v>
      </c>
      <c r="K47" s="19">
        <v>5</v>
      </c>
      <c r="L47" s="19">
        <v>9</v>
      </c>
      <c r="M47" s="19"/>
      <c r="N47" s="19">
        <v>15</v>
      </c>
      <c r="O47" s="19">
        <v>2</v>
      </c>
      <c r="P47" s="19">
        <v>7</v>
      </c>
      <c r="Q47" s="19">
        <v>10</v>
      </c>
      <c r="R47" s="19">
        <v>6</v>
      </c>
      <c r="S47" s="19">
        <v>12</v>
      </c>
      <c r="T47" s="19"/>
      <c r="U47" s="19">
        <v>15</v>
      </c>
      <c r="V47" s="19">
        <v>5</v>
      </c>
      <c r="W47" s="19">
        <v>5</v>
      </c>
      <c r="X47" s="22"/>
      <c r="Y47" s="22"/>
      <c r="Z47" s="22"/>
      <c r="AA47" s="19">
        <v>1</v>
      </c>
      <c r="AB47" s="19">
        <v>2</v>
      </c>
      <c r="AC47" s="19">
        <v>10</v>
      </c>
      <c r="AD47" s="19">
        <v>2</v>
      </c>
      <c r="AE47" s="18">
        <v>1</v>
      </c>
      <c r="AF47" s="18">
        <v>1</v>
      </c>
    </row>
    <row r="48" spans="1:32" s="1" customFormat="1" ht="12">
      <c r="A48" s="16" t="s">
        <v>147</v>
      </c>
      <c r="B48" s="16" t="s">
        <v>148</v>
      </c>
      <c r="C48" s="17" t="s">
        <v>149</v>
      </c>
      <c r="D48" s="18" t="s">
        <v>71</v>
      </c>
      <c r="E48" s="18" t="s">
        <v>71</v>
      </c>
      <c r="F48" s="19" t="s">
        <v>71</v>
      </c>
      <c r="G48" s="18" t="s">
        <v>71</v>
      </c>
      <c r="H48" s="18"/>
      <c r="I48" s="19" t="s">
        <v>71</v>
      </c>
      <c r="J48" s="18" t="s">
        <v>71</v>
      </c>
      <c r="K48" s="18" t="s">
        <v>71</v>
      </c>
      <c r="L48" s="19" t="s">
        <v>71</v>
      </c>
      <c r="M48" s="19"/>
      <c r="N48" s="19">
        <v>60</v>
      </c>
      <c r="O48" s="19"/>
      <c r="P48" s="18" t="s">
        <v>71</v>
      </c>
      <c r="Q48" s="19" t="s">
        <v>71</v>
      </c>
      <c r="R48" s="18" t="s">
        <v>71</v>
      </c>
      <c r="S48" s="18" t="s">
        <v>71</v>
      </c>
      <c r="T48" s="18"/>
      <c r="U48" s="18" t="s">
        <v>71</v>
      </c>
      <c r="V48" s="19">
        <v>3</v>
      </c>
      <c r="W48" s="18" t="s">
        <v>71</v>
      </c>
      <c r="X48" s="22">
        <v>10</v>
      </c>
      <c r="Y48" s="22"/>
      <c r="Z48" s="22"/>
      <c r="AA48" s="18" t="s">
        <v>71</v>
      </c>
      <c r="AB48" s="18" t="s">
        <v>71</v>
      </c>
      <c r="AC48" s="18" t="s">
        <v>71</v>
      </c>
      <c r="AD48" s="18"/>
      <c r="AE48" s="18" t="s">
        <v>71</v>
      </c>
      <c r="AF48" s="18" t="s">
        <v>71</v>
      </c>
    </row>
    <row r="49" spans="1:32" s="1" customFormat="1" ht="12">
      <c r="A49" s="16" t="s">
        <v>150</v>
      </c>
      <c r="B49" s="16" t="s">
        <v>151</v>
      </c>
      <c r="C49" s="17" t="s">
        <v>152</v>
      </c>
      <c r="D49" s="18">
        <v>2</v>
      </c>
      <c r="E49" s="18">
        <v>2</v>
      </c>
      <c r="F49" s="19">
        <v>5</v>
      </c>
      <c r="G49" s="18">
        <v>6</v>
      </c>
      <c r="H49" s="18">
        <v>3</v>
      </c>
      <c r="I49" s="19"/>
      <c r="J49" s="18"/>
      <c r="K49" s="18">
        <v>5</v>
      </c>
      <c r="L49" s="19">
        <v>2</v>
      </c>
      <c r="M49" s="19">
        <v>1</v>
      </c>
      <c r="N49" s="19">
        <v>5</v>
      </c>
      <c r="O49" s="19"/>
      <c r="P49" s="18">
        <v>5</v>
      </c>
      <c r="Q49" s="19">
        <v>4</v>
      </c>
      <c r="R49" s="18">
        <v>12</v>
      </c>
      <c r="S49" s="18">
        <v>3</v>
      </c>
      <c r="T49" s="18">
        <v>3</v>
      </c>
      <c r="U49" s="18">
        <v>5</v>
      </c>
      <c r="V49" s="19"/>
      <c r="W49" s="18">
        <v>3</v>
      </c>
      <c r="X49" s="22"/>
      <c r="Y49" s="22"/>
      <c r="Z49" s="22"/>
      <c r="AA49" s="18"/>
      <c r="AB49" s="18"/>
      <c r="AC49" s="18"/>
      <c r="AD49" s="18">
        <v>3</v>
      </c>
      <c r="AE49" s="18">
        <v>10</v>
      </c>
      <c r="AF49" s="18"/>
    </row>
    <row r="50" spans="1:32" s="1" customFormat="1" ht="12">
      <c r="A50" s="16" t="s">
        <v>153</v>
      </c>
      <c r="B50" s="16" t="s">
        <v>154</v>
      </c>
      <c r="C50" s="17" t="s">
        <v>155</v>
      </c>
      <c r="D50" s="18"/>
      <c r="E50" s="18"/>
      <c r="F50" s="19"/>
      <c r="G50" s="18"/>
      <c r="H50" s="18"/>
      <c r="I50" s="19"/>
      <c r="J50" s="18"/>
      <c r="K50" s="18"/>
      <c r="L50" s="19"/>
      <c r="M50" s="19"/>
      <c r="N50" s="19"/>
      <c r="O50" s="19"/>
      <c r="P50" s="18"/>
      <c r="Q50" s="19"/>
      <c r="R50" s="18"/>
      <c r="S50" s="18"/>
      <c r="T50" s="18"/>
      <c r="U50" s="18"/>
      <c r="V50" s="19"/>
      <c r="W50" s="18"/>
      <c r="X50" s="22">
        <v>15</v>
      </c>
      <c r="Y50" s="22"/>
      <c r="Z50" s="22"/>
      <c r="AA50" s="18"/>
      <c r="AB50" s="18"/>
      <c r="AC50" s="18"/>
      <c r="AD50" s="18"/>
      <c r="AE50" s="18"/>
      <c r="AF50" s="18"/>
    </row>
    <row r="51" spans="1:32" s="1" customFormat="1" ht="12">
      <c r="A51" s="16" t="s">
        <v>156</v>
      </c>
      <c r="B51" s="16" t="s">
        <v>157</v>
      </c>
      <c r="C51" s="17" t="s">
        <v>158</v>
      </c>
      <c r="D51" s="18"/>
      <c r="E51" s="18"/>
      <c r="F51" s="19"/>
      <c r="G51" s="18"/>
      <c r="H51" s="18"/>
      <c r="I51" s="19"/>
      <c r="J51" s="18"/>
      <c r="K51" s="18"/>
      <c r="L51" s="19"/>
      <c r="M51" s="19"/>
      <c r="N51" s="19"/>
      <c r="O51" s="19"/>
      <c r="P51" s="18"/>
      <c r="Q51" s="19"/>
      <c r="R51" s="18"/>
      <c r="S51" s="18"/>
      <c r="T51" s="18"/>
      <c r="U51" s="18"/>
      <c r="V51" s="19"/>
      <c r="W51" s="18"/>
      <c r="X51" s="22">
        <v>30</v>
      </c>
      <c r="Y51" s="22"/>
      <c r="Z51" s="22"/>
      <c r="AA51" s="18"/>
      <c r="AB51" s="18"/>
      <c r="AC51" s="18"/>
      <c r="AD51" s="18"/>
      <c r="AE51" s="18"/>
      <c r="AF51" s="18"/>
    </row>
    <row r="52" spans="1:32" s="1" customFormat="1" ht="12">
      <c r="A52" s="16" t="s">
        <v>159</v>
      </c>
      <c r="B52" s="16" t="s">
        <v>160</v>
      </c>
      <c r="C52" s="17" t="s">
        <v>161</v>
      </c>
      <c r="D52" s="18"/>
      <c r="E52" s="18"/>
      <c r="F52" s="19"/>
      <c r="G52" s="18"/>
      <c r="H52" s="18"/>
      <c r="I52" s="19"/>
      <c r="J52" s="18"/>
      <c r="K52" s="18"/>
      <c r="L52" s="19"/>
      <c r="M52" s="19"/>
      <c r="N52" s="19"/>
      <c r="O52" s="19"/>
      <c r="P52" s="18"/>
      <c r="Q52" s="19"/>
      <c r="R52" s="18"/>
      <c r="S52" s="18"/>
      <c r="T52" s="18"/>
      <c r="U52" s="18"/>
      <c r="V52" s="19"/>
      <c r="W52" s="18"/>
      <c r="X52" s="22">
        <v>10</v>
      </c>
      <c r="Y52" s="22"/>
      <c r="Z52" s="22"/>
      <c r="AA52" s="18"/>
      <c r="AB52" s="18"/>
      <c r="AC52" s="18"/>
      <c r="AD52" s="18"/>
      <c r="AE52" s="18"/>
      <c r="AF52" s="18"/>
    </row>
    <row r="53" spans="1:32" s="1" customFormat="1" ht="12">
      <c r="A53" s="16" t="s">
        <v>162</v>
      </c>
      <c r="B53" s="16" t="s">
        <v>163</v>
      </c>
      <c r="C53" s="17" t="s">
        <v>164</v>
      </c>
      <c r="D53" s="18"/>
      <c r="E53" s="18"/>
      <c r="F53" s="19"/>
      <c r="G53" s="18"/>
      <c r="H53" s="18"/>
      <c r="I53" s="19"/>
      <c r="J53" s="18"/>
      <c r="K53" s="18"/>
      <c r="L53" s="19"/>
      <c r="M53" s="19"/>
      <c r="N53" s="19"/>
      <c r="O53" s="19"/>
      <c r="P53" s="18"/>
      <c r="Q53" s="19"/>
      <c r="R53" s="18"/>
      <c r="S53" s="18"/>
      <c r="T53" s="18"/>
      <c r="U53" s="18"/>
      <c r="V53" s="19"/>
      <c r="W53" s="18"/>
      <c r="X53" s="22">
        <v>10</v>
      </c>
      <c r="Y53" s="22"/>
      <c r="Z53" s="22"/>
      <c r="AA53" s="18"/>
      <c r="AB53" s="18"/>
      <c r="AC53" s="18"/>
      <c r="AD53" s="18"/>
      <c r="AE53" s="18"/>
      <c r="AF53" s="18"/>
    </row>
    <row r="54" spans="1:32" s="1" customFormat="1" ht="12">
      <c r="A54" s="16" t="s">
        <v>165</v>
      </c>
      <c r="B54" s="16" t="s">
        <v>166</v>
      </c>
      <c r="C54" s="17" t="s">
        <v>167</v>
      </c>
      <c r="D54" s="18" t="s">
        <v>71</v>
      </c>
      <c r="E54" s="18">
        <v>2</v>
      </c>
      <c r="F54" s="19" t="s">
        <v>71</v>
      </c>
      <c r="G54" s="18" t="s">
        <v>71</v>
      </c>
      <c r="H54" s="18"/>
      <c r="I54" s="19">
        <v>4</v>
      </c>
      <c r="J54" s="18">
        <v>2</v>
      </c>
      <c r="K54" s="18" t="s">
        <v>71</v>
      </c>
      <c r="L54" s="19" t="s">
        <v>71</v>
      </c>
      <c r="M54" s="19"/>
      <c r="N54" s="19" t="s">
        <v>71</v>
      </c>
      <c r="O54" s="19"/>
      <c r="P54" s="18">
        <v>7</v>
      </c>
      <c r="Q54" s="19">
        <v>7</v>
      </c>
      <c r="R54" s="18" t="s">
        <v>71</v>
      </c>
      <c r="S54" s="18" t="s">
        <v>71</v>
      </c>
      <c r="T54" s="18"/>
      <c r="U54" s="18" t="s">
        <v>71</v>
      </c>
      <c r="V54" s="19">
        <v>2</v>
      </c>
      <c r="W54" s="18" t="s">
        <v>71</v>
      </c>
      <c r="X54" s="22">
        <v>10</v>
      </c>
      <c r="Y54" s="22"/>
      <c r="Z54" s="22"/>
      <c r="AA54" s="18" t="s">
        <v>71</v>
      </c>
      <c r="AB54" s="18" t="s">
        <v>71</v>
      </c>
      <c r="AC54" s="18" t="s">
        <v>71</v>
      </c>
      <c r="AD54" s="18"/>
      <c r="AE54" s="18" t="s">
        <v>71</v>
      </c>
      <c r="AF54" s="18" t="s">
        <v>71</v>
      </c>
    </row>
    <row r="55" spans="1:32" s="1" customFormat="1" ht="12">
      <c r="A55" s="16" t="s">
        <v>168</v>
      </c>
      <c r="B55" s="16" t="s">
        <v>169</v>
      </c>
      <c r="C55" s="17" t="s">
        <v>170</v>
      </c>
      <c r="D55" s="18" t="s">
        <v>71</v>
      </c>
      <c r="E55" s="18">
        <v>1</v>
      </c>
      <c r="F55" s="19">
        <v>10</v>
      </c>
      <c r="G55" s="18" t="s">
        <v>71</v>
      </c>
      <c r="H55" s="18"/>
      <c r="I55" s="19">
        <v>2</v>
      </c>
      <c r="J55" s="18">
        <v>3</v>
      </c>
      <c r="K55" s="18">
        <v>3</v>
      </c>
      <c r="L55" s="19" t="s">
        <v>71</v>
      </c>
      <c r="M55" s="19"/>
      <c r="N55" s="19" t="s">
        <v>71</v>
      </c>
      <c r="O55" s="19"/>
      <c r="P55" s="18">
        <v>8</v>
      </c>
      <c r="Q55" s="19">
        <v>8</v>
      </c>
      <c r="R55" s="18" t="s">
        <v>71</v>
      </c>
      <c r="S55" s="18" t="s">
        <v>71</v>
      </c>
      <c r="T55" s="18"/>
      <c r="U55" s="18">
        <v>25</v>
      </c>
      <c r="V55" s="19">
        <v>3</v>
      </c>
      <c r="W55" s="18" t="s">
        <v>71</v>
      </c>
      <c r="X55" s="22">
        <v>10</v>
      </c>
      <c r="Y55" s="22"/>
      <c r="Z55" s="22"/>
      <c r="AA55" s="18" t="s">
        <v>71</v>
      </c>
      <c r="AB55" s="18" t="s">
        <v>71</v>
      </c>
      <c r="AC55" s="18" t="s">
        <v>71</v>
      </c>
      <c r="AD55" s="18"/>
      <c r="AE55" s="18" t="s">
        <v>71</v>
      </c>
      <c r="AF55" s="18" t="s">
        <v>71</v>
      </c>
    </row>
    <row r="56" spans="1:32" s="1" customFormat="1" ht="12">
      <c r="A56" s="11" t="s">
        <v>171</v>
      </c>
      <c r="B56" s="11"/>
      <c r="C56" s="11"/>
      <c r="D56" s="20"/>
      <c r="E56" s="20"/>
      <c r="F56" s="12">
        <f aca="true" t="shared" si="12" ref="F56:L56">SUM(F57,F65)</f>
        <v>50</v>
      </c>
      <c r="G56" s="12">
        <f t="shared" si="12"/>
        <v>80</v>
      </c>
      <c r="H56" s="20"/>
      <c r="I56" s="20"/>
      <c r="J56" s="20"/>
      <c r="K56" s="12">
        <f t="shared" si="12"/>
        <v>10</v>
      </c>
      <c r="L56" s="12">
        <f t="shared" si="12"/>
        <v>60</v>
      </c>
      <c r="M56" s="12"/>
      <c r="N56" s="12">
        <f aca="true" t="shared" si="13" ref="N56:T56">SUM(N57,N65)</f>
        <v>120</v>
      </c>
      <c r="O56" s="20"/>
      <c r="P56" s="12">
        <f t="shared" si="13"/>
        <v>60</v>
      </c>
      <c r="Q56" s="12">
        <f t="shared" si="13"/>
        <v>10</v>
      </c>
      <c r="R56" s="12">
        <f t="shared" si="13"/>
        <v>80</v>
      </c>
      <c r="S56" s="12">
        <f t="shared" si="13"/>
        <v>20</v>
      </c>
      <c r="T56" s="12">
        <f t="shared" si="13"/>
        <v>10</v>
      </c>
      <c r="U56" s="12"/>
      <c r="V56" s="12"/>
      <c r="W56" s="12">
        <f>SUM(W57,W65)</f>
        <v>90</v>
      </c>
      <c r="X56" s="27">
        <f>X57+X65</f>
        <v>1199</v>
      </c>
      <c r="Y56" s="30"/>
      <c r="Z56" s="31"/>
      <c r="AA56" s="12">
        <f>SUM(AA57,AA65)</f>
        <v>10</v>
      </c>
      <c r="AB56" s="20"/>
      <c r="AC56" s="12"/>
      <c r="AD56" s="12"/>
      <c r="AE56" s="12">
        <f>SUM(AE57,AE65)</f>
        <v>40</v>
      </c>
      <c r="AF56" s="12"/>
    </row>
    <row r="57" spans="1:32" s="1" customFormat="1" ht="12">
      <c r="A57" s="11" t="s">
        <v>172</v>
      </c>
      <c r="B57" s="11"/>
      <c r="C57" s="11"/>
      <c r="D57" s="20"/>
      <c r="E57" s="20"/>
      <c r="F57" s="12">
        <f>SUM(F58:F64)</f>
        <v>5</v>
      </c>
      <c r="G57" s="12">
        <f>SUM(G58:G64)</f>
        <v>10</v>
      </c>
      <c r="H57" s="20"/>
      <c r="I57" s="20"/>
      <c r="J57" s="20"/>
      <c r="K57" s="12"/>
      <c r="L57" s="12"/>
      <c r="M57" s="12"/>
      <c r="N57" s="12">
        <f>SUM(N58:N64)</f>
        <v>10</v>
      </c>
      <c r="O57" s="20"/>
      <c r="P57" s="12">
        <f>SUM(P58:P64)</f>
        <v>5</v>
      </c>
      <c r="Q57" s="12">
        <f>SUM(Q58:Q64)</f>
        <v>5</v>
      </c>
      <c r="R57" s="12">
        <f>SUM(R58:R64)</f>
        <v>10</v>
      </c>
      <c r="S57" s="12"/>
      <c r="T57" s="12"/>
      <c r="U57" s="12"/>
      <c r="V57" s="12"/>
      <c r="W57" s="12">
        <f>SUM(W58:W64)</f>
        <v>10</v>
      </c>
      <c r="X57" s="12">
        <f>SUM(X58:X64)</f>
        <v>300</v>
      </c>
      <c r="Y57" s="22" t="s">
        <v>34</v>
      </c>
      <c r="Z57" s="22" t="s">
        <v>35</v>
      </c>
      <c r="AA57" s="12"/>
      <c r="AB57" s="20"/>
      <c r="AC57" s="20"/>
      <c r="AD57" s="12"/>
      <c r="AE57" s="12">
        <f>SUM(AE58:AE64)</f>
        <v>5</v>
      </c>
      <c r="AF57" s="20"/>
    </row>
    <row r="58" spans="1:32" s="1" customFormat="1" ht="12">
      <c r="A58" s="14" t="s">
        <v>173</v>
      </c>
      <c r="B58" s="14" t="s">
        <v>174</v>
      </c>
      <c r="C58" s="21" t="s">
        <v>175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>
        <v>5</v>
      </c>
      <c r="O58" s="13"/>
      <c r="P58" s="13"/>
      <c r="Q58" s="13"/>
      <c r="R58" s="13"/>
      <c r="S58" s="13"/>
      <c r="T58" s="13"/>
      <c r="U58" s="13"/>
      <c r="V58" s="13"/>
      <c r="W58" s="13"/>
      <c r="X58" s="26">
        <f aca="true" t="shared" si="14" ref="X58:X65">Y58+Z58</f>
        <v>45</v>
      </c>
      <c r="Y58" s="28">
        <v>20</v>
      </c>
      <c r="Z58" s="28">
        <v>25</v>
      </c>
      <c r="AA58" s="13"/>
      <c r="AB58" s="13"/>
      <c r="AC58" s="13"/>
      <c r="AD58" s="13"/>
      <c r="AE58" s="13"/>
      <c r="AF58" s="13"/>
    </row>
    <row r="59" spans="1:32" s="1" customFormat="1" ht="12">
      <c r="A59" s="14" t="s">
        <v>176</v>
      </c>
      <c r="B59" s="14" t="s">
        <v>177</v>
      </c>
      <c r="C59" s="21" t="s">
        <v>178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5</v>
      </c>
      <c r="S59" s="13"/>
      <c r="T59" s="13"/>
      <c r="U59" s="13"/>
      <c r="V59" s="13"/>
      <c r="W59" s="13"/>
      <c r="X59" s="26">
        <f t="shared" si="14"/>
        <v>65</v>
      </c>
      <c r="Y59" s="28">
        <v>30</v>
      </c>
      <c r="Z59" s="28">
        <v>35</v>
      </c>
      <c r="AA59" s="13"/>
      <c r="AB59" s="13"/>
      <c r="AC59" s="13"/>
      <c r="AD59" s="13"/>
      <c r="AE59" s="13"/>
      <c r="AF59" s="13"/>
    </row>
    <row r="60" spans="1:32" s="1" customFormat="1" ht="12">
      <c r="A60" s="14" t="s">
        <v>179</v>
      </c>
      <c r="B60" s="14" t="s">
        <v>180</v>
      </c>
      <c r="C60" s="21" t="s">
        <v>54</v>
      </c>
      <c r="D60" s="13"/>
      <c r="E60" s="13"/>
      <c r="F60" s="13">
        <v>5</v>
      </c>
      <c r="G60" s="13">
        <v>5</v>
      </c>
      <c r="H60" s="13"/>
      <c r="I60" s="13"/>
      <c r="J60" s="13"/>
      <c r="K60" s="13"/>
      <c r="L60" s="13"/>
      <c r="M60" s="13"/>
      <c r="N60" s="13">
        <v>5</v>
      </c>
      <c r="O60" s="13"/>
      <c r="P60" s="13"/>
      <c r="Q60" s="13"/>
      <c r="R60" s="13"/>
      <c r="S60" s="13"/>
      <c r="T60" s="13"/>
      <c r="U60" s="13"/>
      <c r="V60" s="13"/>
      <c r="W60" s="13"/>
      <c r="X60" s="26">
        <f t="shared" si="14"/>
        <v>25</v>
      </c>
      <c r="Y60" s="28">
        <v>15</v>
      </c>
      <c r="Z60" s="28">
        <v>10</v>
      </c>
      <c r="AA60" s="13"/>
      <c r="AB60" s="13"/>
      <c r="AC60" s="13"/>
      <c r="AD60" s="13"/>
      <c r="AE60" s="13"/>
      <c r="AF60" s="13"/>
    </row>
    <row r="61" spans="1:32" s="1" customFormat="1" ht="12">
      <c r="A61" s="14" t="s">
        <v>181</v>
      </c>
      <c r="B61" s="14" t="s">
        <v>182</v>
      </c>
      <c r="C61" s="21" t="s">
        <v>183</v>
      </c>
      <c r="D61" s="13"/>
      <c r="E61" s="13"/>
      <c r="F61" s="13"/>
      <c r="G61" s="13">
        <v>5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>
        <v>5</v>
      </c>
      <c r="X61" s="26">
        <f t="shared" si="14"/>
        <v>30</v>
      </c>
      <c r="Y61" s="28">
        <v>15</v>
      </c>
      <c r="Z61" s="28">
        <v>15</v>
      </c>
      <c r="AA61" s="13"/>
      <c r="AB61" s="13"/>
      <c r="AC61" s="13"/>
      <c r="AD61" s="13"/>
      <c r="AE61" s="13"/>
      <c r="AF61" s="13"/>
    </row>
    <row r="62" spans="1:32" s="1" customFormat="1" ht="12">
      <c r="A62" s="14" t="s">
        <v>184</v>
      </c>
      <c r="B62" s="14" t="s">
        <v>185</v>
      </c>
      <c r="C62" s="21" t="s">
        <v>186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>
        <v>5</v>
      </c>
      <c r="X62" s="26">
        <f t="shared" si="14"/>
        <v>70</v>
      </c>
      <c r="Y62" s="28">
        <v>55</v>
      </c>
      <c r="Z62" s="28">
        <v>15</v>
      </c>
      <c r="AA62" s="13"/>
      <c r="AB62" s="13"/>
      <c r="AC62" s="13"/>
      <c r="AD62" s="13"/>
      <c r="AE62" s="13">
        <v>5</v>
      </c>
      <c r="AF62" s="13"/>
    </row>
    <row r="63" spans="1:32" s="1" customFormat="1" ht="12">
      <c r="A63" s="14" t="s">
        <v>187</v>
      </c>
      <c r="B63" s="14" t="s">
        <v>188</v>
      </c>
      <c r="C63" s="21" t="s">
        <v>189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>
        <v>5</v>
      </c>
      <c r="R63" s="13"/>
      <c r="S63" s="13"/>
      <c r="T63" s="13"/>
      <c r="U63" s="13"/>
      <c r="V63" s="13"/>
      <c r="W63" s="13"/>
      <c r="X63" s="26">
        <f t="shared" si="14"/>
        <v>35</v>
      </c>
      <c r="Y63" s="28">
        <v>25</v>
      </c>
      <c r="Z63" s="28">
        <v>10</v>
      </c>
      <c r="AA63" s="13"/>
      <c r="AB63" s="13"/>
      <c r="AC63" s="13"/>
      <c r="AD63" s="13"/>
      <c r="AE63" s="13"/>
      <c r="AF63" s="13"/>
    </row>
    <row r="64" spans="1:32" s="1" customFormat="1" ht="12">
      <c r="A64" s="14" t="s">
        <v>190</v>
      </c>
      <c r="B64" s="14" t="s">
        <v>191</v>
      </c>
      <c r="C64" s="21" t="s">
        <v>192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v>5</v>
      </c>
      <c r="Q64" s="13"/>
      <c r="R64" s="13">
        <v>5</v>
      </c>
      <c r="S64" s="13"/>
      <c r="T64" s="13"/>
      <c r="U64" s="13"/>
      <c r="V64" s="13"/>
      <c r="W64" s="13"/>
      <c r="X64" s="26">
        <f t="shared" si="14"/>
        <v>30</v>
      </c>
      <c r="Y64" s="28">
        <v>20</v>
      </c>
      <c r="Z64" s="28">
        <v>10</v>
      </c>
      <c r="AA64" s="13"/>
      <c r="AB64" s="13"/>
      <c r="AC64" s="13"/>
      <c r="AD64" s="13"/>
      <c r="AE64" s="13"/>
      <c r="AF64" s="13"/>
    </row>
    <row r="65" spans="1:32" s="1" customFormat="1" ht="12">
      <c r="A65" s="11" t="s">
        <v>193</v>
      </c>
      <c r="B65" s="11"/>
      <c r="C65" s="11"/>
      <c r="D65" s="20"/>
      <c r="E65" s="20"/>
      <c r="F65" s="26">
        <f>SUM(F66:F82)</f>
        <v>45</v>
      </c>
      <c r="G65" s="26">
        <f>SUM(G66:G82)</f>
        <v>70</v>
      </c>
      <c r="H65" s="20"/>
      <c r="I65" s="20"/>
      <c r="J65" s="20"/>
      <c r="K65" s="26">
        <f>SUM(K66:K82)</f>
        <v>10</v>
      </c>
      <c r="L65" s="26">
        <f>SUM(L66:L82)</f>
        <v>60</v>
      </c>
      <c r="M65" s="12"/>
      <c r="N65" s="26">
        <f aca="true" t="shared" si="15" ref="N65:T65">SUM(N66:N82)</f>
        <v>110</v>
      </c>
      <c r="O65" s="20"/>
      <c r="P65" s="26">
        <f t="shared" si="15"/>
        <v>55</v>
      </c>
      <c r="Q65" s="26">
        <f t="shared" si="15"/>
        <v>5</v>
      </c>
      <c r="R65" s="12">
        <f t="shared" si="15"/>
        <v>70</v>
      </c>
      <c r="S65" s="12">
        <f t="shared" si="15"/>
        <v>20</v>
      </c>
      <c r="T65" s="12">
        <f t="shared" si="15"/>
        <v>10</v>
      </c>
      <c r="U65" s="12"/>
      <c r="V65" s="12"/>
      <c r="W65" s="12">
        <f>SUM(W66:W82)</f>
        <v>80</v>
      </c>
      <c r="X65" s="27">
        <f>SUM(X66:X82)</f>
        <v>899</v>
      </c>
      <c r="Y65" s="30"/>
      <c r="Z65" s="31"/>
      <c r="AA65" s="12">
        <f>SUM(AA66:AA82)</f>
        <v>10</v>
      </c>
      <c r="AB65" s="20"/>
      <c r="AC65" s="12"/>
      <c r="AD65" s="12"/>
      <c r="AE65" s="12">
        <f>SUM(AE66:AE82)</f>
        <v>35</v>
      </c>
      <c r="AF65" s="12"/>
    </row>
    <row r="66" spans="1:32" s="1" customFormat="1" ht="24">
      <c r="A66" s="32" t="s">
        <v>194</v>
      </c>
      <c r="B66" s="32" t="s">
        <v>195</v>
      </c>
      <c r="C66" s="15" t="s">
        <v>196</v>
      </c>
      <c r="D66" s="13"/>
      <c r="E66" s="13"/>
      <c r="F66" s="13">
        <v>10</v>
      </c>
      <c r="G66" s="13">
        <v>20</v>
      </c>
      <c r="H66" s="13"/>
      <c r="I66" s="13"/>
      <c r="J66" s="13"/>
      <c r="K66" s="13">
        <v>2</v>
      </c>
      <c r="L66" s="13">
        <v>10</v>
      </c>
      <c r="M66" s="13"/>
      <c r="N66" s="13">
        <v>30</v>
      </c>
      <c r="O66" s="13"/>
      <c r="P66" s="13">
        <v>10</v>
      </c>
      <c r="Q66" s="13">
        <v>3</v>
      </c>
      <c r="R66" s="13">
        <v>20</v>
      </c>
      <c r="S66" s="13">
        <v>5</v>
      </c>
      <c r="T66" s="13">
        <v>3</v>
      </c>
      <c r="U66" s="13"/>
      <c r="V66" s="13"/>
      <c r="W66" s="13">
        <v>10</v>
      </c>
      <c r="X66" s="22"/>
      <c r="Y66" s="22"/>
      <c r="Z66" s="22"/>
      <c r="AA66" s="13">
        <v>5</v>
      </c>
      <c r="AB66" s="13"/>
      <c r="AC66" s="13"/>
      <c r="AD66" s="13"/>
      <c r="AE66" s="13">
        <v>10</v>
      </c>
      <c r="AF66" s="13"/>
    </row>
    <row r="67" spans="1:32" s="1" customFormat="1" ht="24">
      <c r="A67" s="32" t="s">
        <v>197</v>
      </c>
      <c r="B67" s="32" t="s">
        <v>198</v>
      </c>
      <c r="C67" s="15" t="s">
        <v>199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22">
        <v>240</v>
      </c>
      <c r="Y67" s="22"/>
      <c r="Z67" s="22"/>
      <c r="AA67" s="13"/>
      <c r="AB67" s="13"/>
      <c r="AC67" s="13"/>
      <c r="AD67" s="13"/>
      <c r="AE67" s="13"/>
      <c r="AF67" s="13"/>
    </row>
    <row r="68" spans="1:32" s="1" customFormat="1" ht="24">
      <c r="A68" s="32" t="s">
        <v>200</v>
      </c>
      <c r="B68" s="32" t="s">
        <v>201</v>
      </c>
      <c r="C68" s="15" t="s">
        <v>202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22">
        <v>60</v>
      </c>
      <c r="Y68" s="22"/>
      <c r="Z68" s="22"/>
      <c r="AA68" s="13"/>
      <c r="AB68" s="13"/>
      <c r="AC68" s="13"/>
      <c r="AD68" s="13"/>
      <c r="AE68" s="13"/>
      <c r="AF68" s="13"/>
    </row>
    <row r="69" spans="1:32" s="1" customFormat="1" ht="24">
      <c r="A69" s="32" t="s">
        <v>203</v>
      </c>
      <c r="B69" s="32" t="s">
        <v>204</v>
      </c>
      <c r="C69" s="15" t="s">
        <v>205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22">
        <v>30</v>
      </c>
      <c r="Y69" s="22"/>
      <c r="Z69" s="22"/>
      <c r="AA69" s="13"/>
      <c r="AB69" s="13"/>
      <c r="AC69" s="13"/>
      <c r="AD69" s="13"/>
      <c r="AE69" s="13"/>
      <c r="AF69" s="13"/>
    </row>
    <row r="70" spans="1:32" s="1" customFormat="1" ht="24">
      <c r="A70" s="32" t="s">
        <v>206</v>
      </c>
      <c r="B70" s="32" t="s">
        <v>207</v>
      </c>
      <c r="C70" s="15" t="s">
        <v>208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22">
        <v>40</v>
      </c>
      <c r="Y70" s="22"/>
      <c r="Z70" s="22"/>
      <c r="AA70" s="13"/>
      <c r="AB70" s="13"/>
      <c r="AC70" s="13"/>
      <c r="AD70" s="13"/>
      <c r="AE70" s="13"/>
      <c r="AF70" s="13"/>
    </row>
    <row r="71" spans="1:32" s="1" customFormat="1" ht="12">
      <c r="A71" s="14" t="s">
        <v>209</v>
      </c>
      <c r="B71" s="14" t="s">
        <v>210</v>
      </c>
      <c r="C71" s="15" t="s">
        <v>211</v>
      </c>
      <c r="D71" s="13"/>
      <c r="E71" s="13"/>
      <c r="F71" s="13">
        <v>5</v>
      </c>
      <c r="G71" s="13">
        <v>5</v>
      </c>
      <c r="H71" s="13"/>
      <c r="I71" s="13"/>
      <c r="J71" s="13"/>
      <c r="K71" s="13"/>
      <c r="L71" s="13"/>
      <c r="M71" s="13"/>
      <c r="N71" s="13">
        <v>10</v>
      </c>
      <c r="O71" s="13"/>
      <c r="P71" s="13"/>
      <c r="Q71" s="13"/>
      <c r="R71" s="13">
        <v>5</v>
      </c>
      <c r="S71" s="13"/>
      <c r="T71" s="13"/>
      <c r="U71" s="13"/>
      <c r="V71" s="13"/>
      <c r="W71" s="13">
        <v>10</v>
      </c>
      <c r="X71" s="22">
        <v>25</v>
      </c>
      <c r="Y71" s="22"/>
      <c r="Z71" s="22"/>
      <c r="AA71" s="13"/>
      <c r="AB71" s="13"/>
      <c r="AC71" s="13"/>
      <c r="AD71" s="13"/>
      <c r="AE71" s="13"/>
      <c r="AF71" s="13"/>
    </row>
    <row r="72" spans="1:32" s="1" customFormat="1" ht="12">
      <c r="A72" s="14" t="s">
        <v>212</v>
      </c>
      <c r="B72" s="14" t="s">
        <v>213</v>
      </c>
      <c r="C72" s="15" t="s">
        <v>90</v>
      </c>
      <c r="D72" s="13"/>
      <c r="E72" s="13"/>
      <c r="F72" s="13">
        <v>5</v>
      </c>
      <c r="G72" s="13">
        <v>10</v>
      </c>
      <c r="H72" s="13"/>
      <c r="I72" s="13"/>
      <c r="J72" s="13"/>
      <c r="K72" s="13">
        <v>2</v>
      </c>
      <c r="L72" s="13"/>
      <c r="M72" s="13"/>
      <c r="N72" s="13">
        <v>10</v>
      </c>
      <c r="O72" s="13"/>
      <c r="P72" s="13">
        <v>10</v>
      </c>
      <c r="Q72" s="13"/>
      <c r="R72" s="13">
        <v>5</v>
      </c>
      <c r="S72" s="13"/>
      <c r="T72" s="13">
        <v>2</v>
      </c>
      <c r="U72" s="13"/>
      <c r="V72" s="13"/>
      <c r="W72" s="13">
        <v>5</v>
      </c>
      <c r="X72" s="22">
        <v>30</v>
      </c>
      <c r="Y72" s="22"/>
      <c r="Z72" s="22"/>
      <c r="AA72" s="13"/>
      <c r="AB72" s="13"/>
      <c r="AC72" s="13"/>
      <c r="AD72" s="13"/>
      <c r="AE72" s="13">
        <v>5</v>
      </c>
      <c r="AF72" s="13"/>
    </row>
    <row r="73" spans="1:32" s="1" customFormat="1" ht="12">
      <c r="A73" s="14" t="s">
        <v>214</v>
      </c>
      <c r="B73" s="14" t="s">
        <v>215</v>
      </c>
      <c r="C73" s="15" t="s">
        <v>70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22">
        <v>25</v>
      </c>
      <c r="Y73" s="22"/>
      <c r="Z73" s="22"/>
      <c r="AA73" s="13"/>
      <c r="AB73" s="13"/>
      <c r="AC73" s="13"/>
      <c r="AD73" s="13"/>
      <c r="AE73" s="13"/>
      <c r="AF73" s="13"/>
    </row>
    <row r="74" spans="1:32" s="1" customFormat="1" ht="12">
      <c r="A74" s="14" t="s">
        <v>216</v>
      </c>
      <c r="B74" s="14" t="s">
        <v>215</v>
      </c>
      <c r="C74" s="15" t="s">
        <v>217</v>
      </c>
      <c r="D74" s="13"/>
      <c r="E74" s="13"/>
      <c r="F74" s="13">
        <v>5</v>
      </c>
      <c r="G74" s="13">
        <v>10</v>
      </c>
      <c r="H74" s="13"/>
      <c r="I74" s="13"/>
      <c r="J74" s="13"/>
      <c r="K74" s="13">
        <v>2</v>
      </c>
      <c r="L74" s="13">
        <v>20</v>
      </c>
      <c r="M74" s="13"/>
      <c r="N74" s="13">
        <v>20</v>
      </c>
      <c r="O74" s="13"/>
      <c r="P74" s="13">
        <v>10</v>
      </c>
      <c r="Q74" s="13"/>
      <c r="R74" s="13">
        <v>10</v>
      </c>
      <c r="S74" s="13">
        <v>5</v>
      </c>
      <c r="T74" s="13">
        <v>3</v>
      </c>
      <c r="U74" s="13"/>
      <c r="V74" s="13"/>
      <c r="W74" s="13">
        <v>10</v>
      </c>
      <c r="X74" s="22">
        <v>70</v>
      </c>
      <c r="Y74" s="22"/>
      <c r="Z74" s="22"/>
      <c r="AA74" s="13">
        <v>3</v>
      </c>
      <c r="AB74" s="13"/>
      <c r="AC74" s="13"/>
      <c r="AD74" s="13"/>
      <c r="AE74" s="13">
        <v>10</v>
      </c>
      <c r="AF74" s="13"/>
    </row>
    <row r="75" spans="1:32" s="1" customFormat="1" ht="12">
      <c r="A75" s="14" t="s">
        <v>218</v>
      </c>
      <c r="B75" s="14" t="s">
        <v>215</v>
      </c>
      <c r="C75" s="15" t="s">
        <v>77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>
        <v>10</v>
      </c>
      <c r="X75" s="22">
        <v>100</v>
      </c>
      <c r="Y75" s="22"/>
      <c r="Z75" s="22"/>
      <c r="AA75" s="13"/>
      <c r="AB75" s="13"/>
      <c r="AC75" s="13"/>
      <c r="AD75" s="13"/>
      <c r="AE75" s="13"/>
      <c r="AF75" s="13"/>
    </row>
    <row r="76" spans="1:32" s="1" customFormat="1" ht="12">
      <c r="A76" s="14" t="s">
        <v>219</v>
      </c>
      <c r="B76" s="14" t="s">
        <v>215</v>
      </c>
      <c r="C76" s="15" t="s">
        <v>220</v>
      </c>
      <c r="D76" s="13"/>
      <c r="E76" s="13"/>
      <c r="F76" s="13">
        <v>5</v>
      </c>
      <c r="G76" s="13">
        <v>10</v>
      </c>
      <c r="H76" s="13"/>
      <c r="I76" s="13"/>
      <c r="J76" s="13"/>
      <c r="K76" s="13">
        <v>1</v>
      </c>
      <c r="L76" s="13">
        <v>10</v>
      </c>
      <c r="M76" s="13"/>
      <c r="N76" s="13">
        <v>10</v>
      </c>
      <c r="O76" s="13"/>
      <c r="P76" s="13">
        <v>5</v>
      </c>
      <c r="Q76" s="13"/>
      <c r="R76" s="13">
        <v>10</v>
      </c>
      <c r="S76" s="13">
        <v>5</v>
      </c>
      <c r="T76" s="13">
        <v>2</v>
      </c>
      <c r="U76" s="13"/>
      <c r="V76" s="13"/>
      <c r="W76" s="13">
        <v>5</v>
      </c>
      <c r="X76" s="22">
        <v>36</v>
      </c>
      <c r="Y76" s="22"/>
      <c r="Z76" s="22"/>
      <c r="AA76" s="13">
        <v>2</v>
      </c>
      <c r="AB76" s="13"/>
      <c r="AC76" s="13"/>
      <c r="AD76" s="13"/>
      <c r="AE76" s="13">
        <v>5</v>
      </c>
      <c r="AF76" s="13"/>
    </row>
    <row r="77" spans="1:32" s="1" customFormat="1" ht="12">
      <c r="A77" s="14" t="s">
        <v>221</v>
      </c>
      <c r="B77" s="14" t="s">
        <v>222</v>
      </c>
      <c r="C77" s="15" t="s">
        <v>223</v>
      </c>
      <c r="D77" s="13"/>
      <c r="E77" s="13"/>
      <c r="F77" s="13">
        <v>5</v>
      </c>
      <c r="G77" s="13">
        <v>5</v>
      </c>
      <c r="H77" s="13"/>
      <c r="I77" s="13"/>
      <c r="J77" s="13"/>
      <c r="K77" s="13">
        <v>1</v>
      </c>
      <c r="L77" s="13"/>
      <c r="M77" s="13"/>
      <c r="N77" s="13">
        <v>10</v>
      </c>
      <c r="O77" s="13"/>
      <c r="P77" s="13">
        <v>10</v>
      </c>
      <c r="Q77" s="13"/>
      <c r="R77" s="13">
        <v>5</v>
      </c>
      <c r="S77" s="13"/>
      <c r="T77" s="13"/>
      <c r="U77" s="13"/>
      <c r="V77" s="13"/>
      <c r="W77" s="13">
        <v>5</v>
      </c>
      <c r="X77" s="22">
        <v>35</v>
      </c>
      <c r="Y77" s="22"/>
      <c r="Z77" s="22"/>
      <c r="AA77" s="13"/>
      <c r="AB77" s="13"/>
      <c r="AC77" s="13"/>
      <c r="AD77" s="13"/>
      <c r="AE77" s="13"/>
      <c r="AF77" s="13"/>
    </row>
    <row r="78" spans="1:32" s="1" customFormat="1" ht="24">
      <c r="A78" s="14" t="s">
        <v>224</v>
      </c>
      <c r="B78" s="14" t="s">
        <v>225</v>
      </c>
      <c r="C78" s="15" t="s">
        <v>226</v>
      </c>
      <c r="D78" s="13"/>
      <c r="E78" s="13"/>
      <c r="F78" s="13">
        <v>5</v>
      </c>
      <c r="G78" s="13">
        <v>10</v>
      </c>
      <c r="H78" s="13"/>
      <c r="I78" s="13"/>
      <c r="J78" s="13"/>
      <c r="K78" s="13">
        <v>2</v>
      </c>
      <c r="L78" s="13">
        <v>10</v>
      </c>
      <c r="M78" s="13"/>
      <c r="N78" s="13">
        <v>10</v>
      </c>
      <c r="O78" s="13"/>
      <c r="P78" s="13">
        <v>10</v>
      </c>
      <c r="Q78" s="13">
        <v>2</v>
      </c>
      <c r="R78" s="13">
        <v>10</v>
      </c>
      <c r="S78" s="13"/>
      <c r="T78" s="13"/>
      <c r="U78" s="13"/>
      <c r="V78" s="13"/>
      <c r="W78" s="13">
        <v>10</v>
      </c>
      <c r="X78" s="22"/>
      <c r="Y78" s="22"/>
      <c r="Z78" s="22"/>
      <c r="AA78" s="13"/>
      <c r="AB78" s="13"/>
      <c r="AC78" s="13"/>
      <c r="AD78" s="13"/>
      <c r="AE78" s="13"/>
      <c r="AF78" s="13"/>
    </row>
    <row r="79" spans="1:32" s="1" customFormat="1" ht="12">
      <c r="A79" s="14" t="s">
        <v>227</v>
      </c>
      <c r="B79" s="14" t="s">
        <v>228</v>
      </c>
      <c r="C79" s="15" t="s">
        <v>229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26">
        <f>SUM(Y79:Z79)</f>
        <v>30</v>
      </c>
      <c r="Y79" s="28">
        <v>20</v>
      </c>
      <c r="Z79" s="28">
        <v>10</v>
      </c>
      <c r="AA79" s="13"/>
      <c r="AB79" s="13"/>
      <c r="AC79" s="13"/>
      <c r="AD79" s="13"/>
      <c r="AE79" s="13"/>
      <c r="AF79" s="13"/>
    </row>
    <row r="80" spans="1:32" s="1" customFormat="1" ht="12">
      <c r="A80" s="14" t="s">
        <v>230</v>
      </c>
      <c r="B80" s="14" t="s">
        <v>231</v>
      </c>
      <c r="C80" s="15" t="s">
        <v>232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26">
        <f>SUM(Y80:Z80)</f>
        <v>48</v>
      </c>
      <c r="Y80" s="28">
        <v>30</v>
      </c>
      <c r="Z80" s="28">
        <v>18</v>
      </c>
      <c r="AA80" s="13"/>
      <c r="AB80" s="13"/>
      <c r="AC80" s="13"/>
      <c r="AD80" s="13"/>
      <c r="AE80" s="13"/>
      <c r="AF80" s="13"/>
    </row>
    <row r="81" spans="1:32" s="1" customFormat="1" ht="12">
      <c r="A81" s="14" t="s">
        <v>233</v>
      </c>
      <c r="B81" s="14" t="s">
        <v>234</v>
      </c>
      <c r="C81" s="15" t="s">
        <v>235</v>
      </c>
      <c r="D81" s="13"/>
      <c r="E81" s="13"/>
      <c r="F81" s="13">
        <v>5</v>
      </c>
      <c r="G81" s="13"/>
      <c r="H81" s="13"/>
      <c r="I81" s="13"/>
      <c r="J81" s="13"/>
      <c r="K81" s="13"/>
      <c r="L81" s="13">
        <v>10</v>
      </c>
      <c r="M81" s="13"/>
      <c r="N81" s="13">
        <v>10</v>
      </c>
      <c r="O81" s="13"/>
      <c r="P81" s="13"/>
      <c r="Q81" s="13"/>
      <c r="R81" s="13">
        <v>5</v>
      </c>
      <c r="S81" s="13">
        <v>5</v>
      </c>
      <c r="T81" s="13"/>
      <c r="U81" s="13"/>
      <c r="V81" s="13"/>
      <c r="W81" s="13">
        <v>10</v>
      </c>
      <c r="X81" s="22">
        <v>100</v>
      </c>
      <c r="Y81" s="22"/>
      <c r="Z81" s="22"/>
      <c r="AA81" s="13"/>
      <c r="AB81" s="13"/>
      <c r="AC81" s="13"/>
      <c r="AD81" s="13"/>
      <c r="AE81" s="13">
        <v>5</v>
      </c>
      <c r="AF81" s="13"/>
    </row>
    <row r="82" spans="1:32" s="1" customFormat="1" ht="24">
      <c r="A82" s="32" t="s">
        <v>236</v>
      </c>
      <c r="B82" s="32" t="s">
        <v>237</v>
      </c>
      <c r="C82" s="15" t="s">
        <v>238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>
        <v>5</v>
      </c>
      <c r="X82" s="22">
        <v>30</v>
      </c>
      <c r="Y82" s="22"/>
      <c r="Z82" s="22"/>
      <c r="AA82" s="13"/>
      <c r="AB82" s="13"/>
      <c r="AC82" s="13"/>
      <c r="AD82" s="13"/>
      <c r="AE82" s="13"/>
      <c r="AF82" s="13"/>
    </row>
    <row r="83" spans="3:30" s="1" customFormat="1" ht="12"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5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3:30" s="1" customFormat="1" ht="12"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5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3:27" s="1" customFormat="1" ht="12"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3:27" s="1" customFormat="1" ht="12"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5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3:27" s="1" customFormat="1" ht="12"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3:27" s="1" customFormat="1" ht="12"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5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3:27" s="1" customFormat="1" ht="12"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5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3:27" s="1" customFormat="1" ht="12"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5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3:27" s="1" customFormat="1" ht="12"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5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3:27" s="1" customFormat="1" ht="12"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5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3:27" s="1" customFormat="1" ht="12"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5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3:27" s="1" customFormat="1" ht="12"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5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3:27" s="1" customFormat="1" ht="12"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5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3:27" s="1" customFormat="1" ht="12"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3:27" s="1" customFormat="1" ht="12"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5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3:27" s="1" customFormat="1" ht="12"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5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3:27" s="1" customFormat="1" ht="12"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5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3:27" s="1" customFormat="1" ht="12"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5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3:27" s="1" customFormat="1" ht="12"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5"/>
      <c r="R101" s="4"/>
      <c r="S101" s="4"/>
      <c r="T101" s="4"/>
      <c r="U101" s="4"/>
      <c r="V101" s="4"/>
      <c r="W101" s="4"/>
      <c r="X101" s="4"/>
      <c r="Y101" s="4"/>
      <c r="Z101" s="4"/>
      <c r="AA101" s="4"/>
    </row>
  </sheetData>
  <sheetProtection/>
  <mergeCells count="68">
    <mergeCell ref="A1:AF1"/>
    <mergeCell ref="X2:Z2"/>
    <mergeCell ref="X3:Z3"/>
    <mergeCell ref="A4:C4"/>
    <mergeCell ref="X4:Z4"/>
    <mergeCell ref="A5:C5"/>
    <mergeCell ref="X5:Z5"/>
    <mergeCell ref="A6:C6"/>
    <mergeCell ref="X6:Z6"/>
    <mergeCell ref="A7:C7"/>
    <mergeCell ref="X7:Z7"/>
    <mergeCell ref="A8:C8"/>
    <mergeCell ref="A19:C19"/>
    <mergeCell ref="X19:Z19"/>
    <mergeCell ref="X20:Z20"/>
    <mergeCell ref="X21:Z21"/>
    <mergeCell ref="X22:Z22"/>
    <mergeCell ref="X23:Z23"/>
    <mergeCell ref="X24:Z24"/>
    <mergeCell ref="X25:Z25"/>
    <mergeCell ref="X26:Z26"/>
    <mergeCell ref="X27:Z27"/>
    <mergeCell ref="X28:Z28"/>
    <mergeCell ref="X29:Z29"/>
    <mergeCell ref="X30:Z30"/>
    <mergeCell ref="X31:Z31"/>
    <mergeCell ref="X32:Z32"/>
    <mergeCell ref="X34:Z34"/>
    <mergeCell ref="X37:Z37"/>
    <mergeCell ref="X38:Z38"/>
    <mergeCell ref="X39:Z39"/>
    <mergeCell ref="X40:Z40"/>
    <mergeCell ref="X41:Z41"/>
    <mergeCell ref="X42:Z42"/>
    <mergeCell ref="X43:Z43"/>
    <mergeCell ref="X44:Z44"/>
    <mergeCell ref="X45:Z45"/>
    <mergeCell ref="X46:Z46"/>
    <mergeCell ref="X47:Z47"/>
    <mergeCell ref="X48:Z48"/>
    <mergeCell ref="X49:Z49"/>
    <mergeCell ref="X50:Z50"/>
    <mergeCell ref="X51:Z51"/>
    <mergeCell ref="X52:Z52"/>
    <mergeCell ref="X53:Z53"/>
    <mergeCell ref="X54:Z54"/>
    <mergeCell ref="X55:Z55"/>
    <mergeCell ref="A56:C56"/>
    <mergeCell ref="X56:Z56"/>
    <mergeCell ref="A57:C57"/>
    <mergeCell ref="A65:C65"/>
    <mergeCell ref="X65:Z65"/>
    <mergeCell ref="X66:Z66"/>
    <mergeCell ref="X67:Z67"/>
    <mergeCell ref="X68:Z68"/>
    <mergeCell ref="X69:Z69"/>
    <mergeCell ref="X70:Z70"/>
    <mergeCell ref="X71:Z71"/>
    <mergeCell ref="X72:Z72"/>
    <mergeCell ref="X73:Z73"/>
    <mergeCell ref="X74:Z74"/>
    <mergeCell ref="X75:Z75"/>
    <mergeCell ref="X76:Z76"/>
    <mergeCell ref="X77:Z77"/>
    <mergeCell ref="X78:Z78"/>
    <mergeCell ref="X81:Z81"/>
    <mergeCell ref="X82:Z82"/>
    <mergeCell ref="A2:C3"/>
  </mergeCells>
  <printOptions horizontalCentered="1"/>
  <pageMargins left="0.39" right="0.39" top="0.39" bottom="0.39" header="0" footer="0"/>
  <pageSetup fitToHeight="1" fitToWidth="1" horizontalDpi="600" verticalDpi="600" orientation="landscape" paperSize="9" scale="50"/>
  <ignoredErrors>
    <ignoredError sqref="D74:J74 L74:W74 D76:J76 L76:AG76 D77:J77 L77:AG77 D78:J78 L78:AG78 D79:AG79 D66:J66 D82:AG84 AF81:AG81 Y81:AD81 D81:E81 Z80:AG80 D80:X80 Y75:AG75 D75:W75 Y74:AG74 D68:AG71 D72:J72 L72:AG72 D73:AG73 Y67:AG67 D67:W67 D60:AG64 AA59:AG59 D59:X59 AA58:AG58 D58:X58 D65:J65 L65:AG65 L66:AG66 X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cymyadc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lqzy-01</dc:creator>
  <cp:keywords/>
  <dc:description/>
  <cp:lastModifiedBy>微笑…</cp:lastModifiedBy>
  <cp:lastPrinted>2017-08-23T09:21:15Z</cp:lastPrinted>
  <dcterms:created xsi:type="dcterms:W3CDTF">2007-08-01T09:04:28Z</dcterms:created>
  <dcterms:modified xsi:type="dcterms:W3CDTF">2018-06-18T00:35:49Z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true</vt:bool>
  </property>
</Properties>
</file>